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20" windowWidth="15255" windowHeight="6045" activeTab="1"/>
  </bookViews>
  <sheets>
    <sheet name="P&amp;L Statement" sheetId="2" r:id="rId1"/>
    <sheet name="Monthly P&amp;L Statement1" sheetId="1" r:id="rId2"/>
  </sheets>
  <calcPr calcId="124519" concurrentCalc="0"/>
</workbook>
</file>

<file path=xl/calcChain.xml><?xml version="1.0" encoding="utf-8"?>
<calcChain xmlns="http://schemas.openxmlformats.org/spreadsheetml/2006/main">
  <c r="P35" i="1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2"/>
  <c r="P11"/>
  <c r="P10"/>
  <c r="P9"/>
  <c r="P8"/>
  <c r="O41"/>
  <c r="N41"/>
  <c r="M41"/>
  <c r="L41"/>
  <c r="K41"/>
  <c r="J41"/>
  <c r="I41"/>
  <c r="H41"/>
  <c r="G41"/>
  <c r="F41"/>
  <c r="E41"/>
  <c r="P13"/>
  <c r="O13"/>
  <c r="N13"/>
  <c r="M13"/>
  <c r="L13"/>
  <c r="K13"/>
  <c r="J13"/>
  <c r="I13"/>
  <c r="H13"/>
  <c r="G13"/>
  <c r="F13"/>
  <c r="E13"/>
  <c r="O38"/>
  <c r="N38"/>
  <c r="M38"/>
  <c r="L38"/>
  <c r="K38"/>
  <c r="J38"/>
  <c r="I38"/>
  <c r="H38"/>
  <c r="G38"/>
  <c r="F38"/>
  <c r="E38"/>
  <c r="P36"/>
  <c r="O36"/>
  <c r="N36"/>
  <c r="M36"/>
  <c r="L36"/>
  <c r="K36"/>
  <c r="J36"/>
  <c r="I36"/>
  <c r="H36"/>
  <c r="G36"/>
  <c r="F36"/>
  <c r="E36"/>
  <c r="P7"/>
  <c r="E12" i="2"/>
  <c r="E35"/>
  <c r="E37"/>
  <c r="E38"/>
  <c r="E40"/>
  <c r="D12"/>
  <c r="D35"/>
  <c r="D37"/>
  <c r="D38"/>
  <c r="D40"/>
  <c r="P38" i="1"/>
  <c r="P41"/>
  <c r="D13"/>
  <c r="D36"/>
  <c r="D38"/>
  <c r="D41"/>
</calcChain>
</file>

<file path=xl/sharedStrings.xml><?xml version="1.0" encoding="utf-8"?>
<sst xmlns="http://schemas.openxmlformats.org/spreadsheetml/2006/main" count="94" uniqueCount="48">
  <si>
    <t>Years Ending:</t>
  </si>
  <si>
    <t>Revenue</t>
  </si>
  <si>
    <t>Sales revenue</t>
  </si>
  <si>
    <t>(Less sales returns and allowances)</t>
  </si>
  <si>
    <t>Service revenue</t>
  </si>
  <si>
    <t>Interest revenue</t>
  </si>
  <si>
    <t>Other revenue</t>
  </si>
  <si>
    <t>Total Revenues</t>
  </si>
  <si>
    <t>Expenses</t>
  </si>
  <si>
    <t>Advertising</t>
  </si>
  <si>
    <t>Bad debt</t>
  </si>
  <si>
    <t>Commissions</t>
  </si>
  <si>
    <t>Cost of goods sold</t>
  </si>
  <si>
    <t>Depreciation</t>
  </si>
  <si>
    <t>Employee benefits</t>
  </si>
  <si>
    <t>Furniture and equipment</t>
  </si>
  <si>
    <t>Insurance</t>
  </si>
  <si>
    <t>Interest expense</t>
  </si>
  <si>
    <t>Maintenance and repairs</t>
  </si>
  <si>
    <t>Office supplies</t>
  </si>
  <si>
    <t>Payroll taxes</t>
  </si>
  <si>
    <t>Rent</t>
  </si>
  <si>
    <t>Research and development</t>
  </si>
  <si>
    <t>Salaries and wages</t>
  </si>
  <si>
    <t>Software</t>
  </si>
  <si>
    <t>Travel</t>
  </si>
  <si>
    <t>Utilities</t>
  </si>
  <si>
    <t>Web hosting and domains</t>
  </si>
  <si>
    <t>Other</t>
  </si>
  <si>
    <t>Total Expenses</t>
  </si>
  <si>
    <t>Net Income Before Taxes</t>
  </si>
  <si>
    <t>Income tax expense</t>
  </si>
  <si>
    <t>Net Income</t>
  </si>
  <si>
    <t>Company Name</t>
  </si>
  <si>
    <t>Profit and Loss Statement</t>
  </si>
  <si>
    <t>For the Year:</t>
  </si>
  <si>
    <t>May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</si>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</sst>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 [$₹-4009]\ * #,##0_ ;_ [$₹-4009]\ * \-#,##0_ ;_ [$₹-4009]\ * &quot;-&quot;_ ;_ @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0" fillId="4" borderId="3" xfId="0" applyFill="1" applyBorder="1"/>
    <xf numFmtId="0" fontId="0" fillId="4" borderId="5" xfId="0" applyFill="1" applyBorder="1"/>
    <xf numFmtId="0" fontId="0" fillId="4" borderId="7" xfId="0" applyFill="1" applyBorder="1"/>
    <xf numFmtId="0" fontId="6" fillId="4" borderId="8" xfId="0" applyFont="1" applyFill="1" applyBorder="1" applyAlignment="1" applyProtection="1">
      <alignment vertical="center"/>
      <protection locked="0"/>
    </xf>
    <xf numFmtId="0" fontId="6" fillId="4" borderId="9" xfId="0" applyFont="1" applyFill="1" applyBorder="1" applyAlignment="1" applyProtection="1">
      <alignment vertical="center"/>
      <protection locked="0"/>
    </xf>
    <xf numFmtId="0" fontId="6" fillId="4" borderId="10" xfId="0" applyFont="1" applyFill="1" applyBorder="1" applyAlignment="1" applyProtection="1">
      <alignment vertical="center"/>
      <protection locked="0"/>
    </xf>
    <xf numFmtId="0" fontId="0" fillId="4" borderId="14" xfId="0" applyFill="1" applyBorder="1"/>
    <xf numFmtId="0" fontId="5" fillId="2" borderId="1" xfId="0" applyFont="1" applyFill="1" applyBorder="1"/>
    <xf numFmtId="166" fontId="2" fillId="2" borderId="1" xfId="1" applyNumberFormat="1" applyFont="1" applyFill="1" applyBorder="1"/>
    <xf numFmtId="165" fontId="0" fillId="4" borderId="14" xfId="0" applyNumberFormat="1" applyFill="1" applyBorder="1"/>
    <xf numFmtId="166" fontId="7" fillId="2" borderId="1" xfId="1" applyNumberFormat="1" applyFont="1" applyFill="1" applyBorder="1"/>
    <xf numFmtId="0" fontId="0" fillId="4" borderId="8" xfId="0" applyFill="1" applyBorder="1"/>
    <xf numFmtId="0" fontId="0" fillId="4" borderId="10" xfId="0" applyFill="1" applyBorder="1"/>
    <xf numFmtId="0" fontId="0" fillId="4" borderId="9" xfId="0" applyFill="1" applyBorder="1"/>
    <xf numFmtId="0" fontId="5" fillId="2" borderId="13" xfId="0" applyFont="1" applyFill="1" applyBorder="1"/>
    <xf numFmtId="166" fontId="2" fillId="2" borderId="13" xfId="1" applyNumberFormat="1" applyFont="1" applyFill="1" applyBorder="1"/>
    <xf numFmtId="166" fontId="7" fillId="2" borderId="13" xfId="1" applyNumberFormat="1" applyFont="1" applyFill="1" applyBorder="1"/>
    <xf numFmtId="0" fontId="3" fillId="4" borderId="8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166" fontId="0" fillId="3" borderId="8" xfId="1" applyNumberFormat="1" applyFont="1" applyFill="1" applyBorder="1"/>
    <xf numFmtId="166" fontId="0" fillId="3" borderId="2" xfId="1" applyNumberFormat="1" applyFont="1" applyFill="1" applyBorder="1"/>
    <xf numFmtId="166" fontId="0" fillId="3" borderId="9" xfId="1" applyNumberFormat="1" applyFont="1" applyFill="1" applyBorder="1"/>
    <xf numFmtId="166" fontId="0" fillId="3" borderId="4" xfId="1" applyNumberFormat="1" applyFont="1" applyFill="1" applyBorder="1"/>
    <xf numFmtId="166" fontId="0" fillId="3" borderId="10" xfId="1" applyNumberFormat="1" applyFont="1" applyFill="1" applyBorder="1"/>
    <xf numFmtId="166" fontId="0" fillId="3" borderId="6" xfId="1" applyNumberFormat="1" applyFont="1" applyFill="1" applyBorder="1"/>
    <xf numFmtId="165" fontId="0" fillId="3" borderId="8" xfId="0" applyNumberFormat="1" applyFill="1" applyBorder="1"/>
    <xf numFmtId="166" fontId="0" fillId="3" borderId="2" xfId="0" applyNumberFormat="1" applyFill="1" applyBorder="1"/>
    <xf numFmtId="165" fontId="0" fillId="3" borderId="10" xfId="0" applyNumberFormat="1" applyFill="1" applyBorder="1"/>
    <xf numFmtId="166" fontId="0" fillId="3" borderId="6" xfId="0" applyNumberFormat="1" applyFill="1" applyBorder="1"/>
    <xf numFmtId="0" fontId="8" fillId="4" borderId="9" xfId="0" applyFont="1" applyFill="1" applyBorder="1" applyAlignment="1" applyProtection="1">
      <alignment vertical="center"/>
      <protection locked="0"/>
    </xf>
    <xf numFmtId="166" fontId="9" fillId="3" borderId="9" xfId="1" applyNumberFormat="1" applyFont="1" applyFill="1" applyBorder="1"/>
    <xf numFmtId="166" fontId="9" fillId="3" borderId="4" xfId="1" applyNumberFormat="1" applyFont="1" applyFill="1" applyBorder="1"/>
    <xf numFmtId="0" fontId="3" fillId="4" borderId="9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2" fillId="4" borderId="15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6" fontId="7" fillId="4" borderId="1" xfId="1" applyNumberFormat="1" applyFont="1" applyFill="1" applyBorder="1" applyAlignment="1">
      <alignment vertical="center"/>
    </xf>
    <xf numFmtId="166" fontId="2" fillId="4" borderId="1" xfId="1" applyNumberFormat="1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166" fontId="2" fillId="4" borderId="2" xfId="1" applyNumberFormat="1" applyFont="1" applyFill="1" applyBorder="1" applyAlignment="1">
      <alignment vertical="center"/>
    </xf>
    <xf numFmtId="165" fontId="2" fillId="4" borderId="14" xfId="0" applyNumberFormat="1" applyFont="1" applyFill="1" applyBorder="1" applyAlignment="1">
      <alignment vertical="center"/>
    </xf>
    <xf numFmtId="166" fontId="2" fillId="4" borderId="2" xfId="0" applyNumberFormat="1" applyFont="1" applyFill="1" applyBorder="1" applyAlignment="1">
      <alignment vertical="center"/>
    </xf>
    <xf numFmtId="166" fontId="10" fillId="4" borderId="4" xfId="1" applyNumberFormat="1" applyFont="1" applyFill="1" applyBorder="1" applyAlignment="1">
      <alignment vertical="center"/>
    </xf>
    <xf numFmtId="166" fontId="10" fillId="3" borderId="4" xfId="1" applyNumberFormat="1" applyFont="1" applyFill="1" applyBorder="1" applyAlignment="1">
      <alignment vertical="center"/>
    </xf>
    <xf numFmtId="166" fontId="2" fillId="4" borderId="6" xfId="0" applyNumberFormat="1" applyFont="1" applyFill="1" applyBorder="1" applyAlignment="1">
      <alignment vertical="center"/>
    </xf>
    <xf numFmtId="166" fontId="0" fillId="3" borderId="8" xfId="1" applyNumberFormat="1" applyFont="1" applyFill="1" applyBorder="1" applyAlignment="1">
      <alignment horizontal="center" vertical="center"/>
    </xf>
    <xf numFmtId="166" fontId="0" fillId="3" borderId="9" xfId="1" applyNumberFormat="1" applyFont="1" applyFill="1" applyBorder="1" applyAlignment="1">
      <alignment horizontal="center" vertical="center"/>
    </xf>
    <xf numFmtId="166" fontId="0" fillId="3" borderId="10" xfId="1" applyNumberFormat="1" applyFont="1" applyFill="1" applyBorder="1" applyAlignment="1">
      <alignment horizontal="center" vertical="center"/>
    </xf>
    <xf numFmtId="166" fontId="2" fillId="2" borderId="1" xfId="1" applyNumberFormat="1" applyFont="1" applyFill="1" applyBorder="1" applyAlignment="1">
      <alignment horizontal="center" vertical="center"/>
    </xf>
    <xf numFmtId="165" fontId="0" fillId="4" borderId="14" xfId="0" applyNumberForma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165" fontId="0" fillId="3" borderId="8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166" fontId="9" fillId="3" borderId="9" xfId="1" applyNumberFormat="1" applyFont="1" applyFill="1" applyBorder="1" applyAlignment="1">
      <alignment horizontal="center" vertical="center"/>
    </xf>
    <xf numFmtId="165" fontId="0" fillId="3" borderId="10" xfId="0" applyNumberFormat="1" applyFill="1" applyBorder="1" applyAlignment="1">
      <alignment horizontal="center" vertical="center"/>
    </xf>
    <xf numFmtId="165" fontId="0" fillId="3" borderId="6" xfId="0" applyNumberForma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0" fillId="0" borderId="15" xfId="0" applyBorder="1"/>
    <xf numFmtId="0" fontId="3" fillId="4" borderId="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right"/>
    </xf>
    <xf numFmtId="0" fontId="2" fillId="4" borderId="15" xfId="0" applyFont="1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selection activeCell="G3" sqref="G3"/>
    </sheetView>
  </sheetViews>
  <sheetFormatPr defaultRowHeight="15"/>
  <cols>
    <col min="1" max="1" width="2.140625" customWidth="1"/>
    <col min="3" max="3" width="39.28515625" customWidth="1"/>
    <col min="4" max="4" width="11.5703125" customWidth="1"/>
    <col min="5" max="5" width="12.7109375" customWidth="1"/>
    <col min="6" max="6" width="2.42578125" customWidth="1"/>
  </cols>
  <sheetData>
    <row r="1" spans="1:6" ht="14.45" customHeight="1">
      <c r="A1" s="18"/>
      <c r="B1" s="71" t="s">
        <v>33</v>
      </c>
      <c r="C1" s="72"/>
      <c r="D1" s="72"/>
      <c r="E1" s="73"/>
      <c r="F1" s="18"/>
    </row>
    <row r="2" spans="1:6" ht="21" customHeight="1" thickBot="1">
      <c r="A2" s="19"/>
      <c r="B2" s="74"/>
      <c r="C2" s="75"/>
      <c r="D2" s="75"/>
      <c r="E2" s="76"/>
      <c r="F2" s="19"/>
    </row>
    <row r="3" spans="1:6" ht="27" thickBot="1">
      <c r="A3" s="14"/>
      <c r="B3" s="77" t="s">
        <v>34</v>
      </c>
      <c r="C3" s="77"/>
      <c r="D3" s="77"/>
      <c r="E3" s="77"/>
      <c r="F3" s="12"/>
    </row>
    <row r="4" spans="1:6" ht="15.75" thickBot="1">
      <c r="A4" s="14"/>
      <c r="B4" s="78" t="s">
        <v>0</v>
      </c>
      <c r="C4" s="79"/>
      <c r="D4" s="80"/>
      <c r="E4" s="81"/>
      <c r="F4" s="14"/>
    </row>
    <row r="5" spans="1:6" ht="15.75" thickBot="1">
      <c r="A5" s="14"/>
      <c r="B5" s="7"/>
      <c r="C5" s="7"/>
      <c r="D5" s="7"/>
      <c r="E5" s="7"/>
      <c r="F5" s="14"/>
    </row>
    <row r="6" spans="1:6" ht="19.5" thickBot="1">
      <c r="A6" s="14"/>
      <c r="B6" s="66" t="s">
        <v>1</v>
      </c>
      <c r="C6" s="67"/>
      <c r="D6" s="8">
        <v>2016</v>
      </c>
      <c r="E6" s="15">
        <v>2015</v>
      </c>
      <c r="F6" s="14"/>
    </row>
    <row r="7" spans="1:6">
      <c r="A7" s="14"/>
      <c r="B7" s="1"/>
      <c r="C7" s="4" t="s">
        <v>2</v>
      </c>
      <c r="D7" s="20">
        <v>150000</v>
      </c>
      <c r="E7" s="21">
        <v>175000</v>
      </c>
      <c r="F7" s="14"/>
    </row>
    <row r="8" spans="1:6">
      <c r="A8" s="14"/>
      <c r="B8" s="2"/>
      <c r="C8" s="5" t="s">
        <v>3</v>
      </c>
      <c r="D8" s="22"/>
      <c r="E8" s="23"/>
      <c r="F8" s="14"/>
    </row>
    <row r="9" spans="1:6">
      <c r="A9" s="14"/>
      <c r="B9" s="2"/>
      <c r="C9" s="5" t="s">
        <v>4</v>
      </c>
      <c r="D9" s="22">
        <v>50500</v>
      </c>
      <c r="E9" s="23">
        <v>75000</v>
      </c>
      <c r="F9" s="14"/>
    </row>
    <row r="10" spans="1:6">
      <c r="A10" s="14"/>
      <c r="B10" s="2"/>
      <c r="C10" s="5" t="s">
        <v>5</v>
      </c>
      <c r="D10" s="22"/>
      <c r="E10" s="23"/>
      <c r="F10" s="14"/>
    </row>
    <row r="11" spans="1:6" ht="15.75" thickBot="1">
      <c r="A11" s="14"/>
      <c r="B11" s="3"/>
      <c r="C11" s="6" t="s">
        <v>6</v>
      </c>
      <c r="D11" s="24"/>
      <c r="E11" s="25"/>
      <c r="F11" s="14"/>
    </row>
    <row r="12" spans="1:6" ht="15.75" thickBot="1">
      <c r="A12" s="14"/>
      <c r="B12" s="82" t="s">
        <v>7</v>
      </c>
      <c r="C12" s="83"/>
      <c r="D12" s="9">
        <f>SUM(D7:D11)</f>
        <v>200500</v>
      </c>
      <c r="E12" s="16">
        <f>SUM(E7:E11)</f>
        <v>250000</v>
      </c>
      <c r="F12" s="14"/>
    </row>
    <row r="13" spans="1:6" ht="15.75" thickBot="1">
      <c r="A13" s="14"/>
      <c r="B13" s="7"/>
      <c r="C13" s="7"/>
      <c r="D13" s="10"/>
      <c r="E13" s="10"/>
      <c r="F13" s="14"/>
    </row>
    <row r="14" spans="1:6" ht="19.5" thickBot="1">
      <c r="A14" s="14"/>
      <c r="B14" s="66" t="s">
        <v>8</v>
      </c>
      <c r="C14" s="67"/>
      <c r="D14" s="8">
        <v>2016</v>
      </c>
      <c r="E14" s="15">
        <v>2015</v>
      </c>
      <c r="F14" s="14"/>
    </row>
    <row r="15" spans="1:6">
      <c r="A15" s="14"/>
      <c r="B15" s="1"/>
      <c r="C15" s="4" t="s">
        <v>9</v>
      </c>
      <c r="D15" s="20">
        <v>500</v>
      </c>
      <c r="E15" s="21">
        <v>450</v>
      </c>
      <c r="F15" s="14"/>
    </row>
    <row r="16" spans="1:6">
      <c r="A16" s="14"/>
      <c r="B16" s="2"/>
      <c r="C16" s="5" t="s">
        <v>10</v>
      </c>
      <c r="D16" s="22"/>
      <c r="E16" s="23"/>
      <c r="F16" s="14"/>
    </row>
    <row r="17" spans="1:6">
      <c r="A17" s="14"/>
      <c r="B17" s="2"/>
      <c r="C17" s="5" t="s">
        <v>11</v>
      </c>
      <c r="D17" s="22"/>
      <c r="E17" s="23"/>
      <c r="F17" s="14"/>
    </row>
    <row r="18" spans="1:6">
      <c r="A18" s="14"/>
      <c r="B18" s="2"/>
      <c r="C18" s="5" t="s">
        <v>12</v>
      </c>
      <c r="D18" s="22">
        <v>55000</v>
      </c>
      <c r="E18" s="23">
        <v>75000</v>
      </c>
      <c r="F18" s="14"/>
    </row>
    <row r="19" spans="1:6">
      <c r="A19" s="14"/>
      <c r="B19" s="2"/>
      <c r="C19" s="5" t="s">
        <v>13</v>
      </c>
      <c r="D19" s="22"/>
      <c r="E19" s="23"/>
      <c r="F19" s="14"/>
    </row>
    <row r="20" spans="1:6">
      <c r="A20" s="14"/>
      <c r="B20" s="2"/>
      <c r="C20" s="5" t="s">
        <v>14</v>
      </c>
      <c r="D20" s="22"/>
      <c r="E20" s="23"/>
      <c r="F20" s="14"/>
    </row>
    <row r="21" spans="1:6">
      <c r="A21" s="14"/>
      <c r="B21" s="2"/>
      <c r="C21" s="5" t="s">
        <v>15</v>
      </c>
      <c r="D21" s="22"/>
      <c r="E21" s="23"/>
      <c r="F21" s="14"/>
    </row>
    <row r="22" spans="1:6">
      <c r="A22" s="14"/>
      <c r="B22" s="2"/>
      <c r="C22" s="5" t="s">
        <v>16</v>
      </c>
      <c r="D22" s="22"/>
      <c r="E22" s="23"/>
      <c r="F22" s="14"/>
    </row>
    <row r="23" spans="1:6">
      <c r="A23" s="14"/>
      <c r="B23" s="2"/>
      <c r="C23" s="5" t="s">
        <v>17</v>
      </c>
      <c r="D23" s="22">
        <v>2000</v>
      </c>
      <c r="E23" s="23">
        <v>2500</v>
      </c>
      <c r="F23" s="14"/>
    </row>
    <row r="24" spans="1:6">
      <c r="A24" s="14"/>
      <c r="B24" s="2"/>
      <c r="C24" s="5" t="s">
        <v>18</v>
      </c>
      <c r="D24" s="22"/>
      <c r="E24" s="23"/>
      <c r="F24" s="14"/>
    </row>
    <row r="25" spans="1:6">
      <c r="A25" s="14"/>
      <c r="B25" s="2"/>
      <c r="C25" s="5" t="s">
        <v>19</v>
      </c>
      <c r="D25" s="22"/>
      <c r="E25" s="23"/>
      <c r="F25" s="14"/>
    </row>
    <row r="26" spans="1:6">
      <c r="A26" s="14"/>
      <c r="B26" s="2"/>
      <c r="C26" s="5" t="s">
        <v>20</v>
      </c>
      <c r="D26" s="22"/>
      <c r="E26" s="23"/>
      <c r="F26" s="14"/>
    </row>
    <row r="27" spans="1:6">
      <c r="A27" s="14"/>
      <c r="B27" s="2"/>
      <c r="C27" s="5" t="s">
        <v>21</v>
      </c>
      <c r="D27" s="22"/>
      <c r="E27" s="23"/>
      <c r="F27" s="14"/>
    </row>
    <row r="28" spans="1:6">
      <c r="A28" s="14"/>
      <c r="B28" s="2"/>
      <c r="C28" s="5" t="s">
        <v>22</v>
      </c>
      <c r="D28" s="22"/>
      <c r="E28" s="23"/>
      <c r="F28" s="14"/>
    </row>
    <row r="29" spans="1:6">
      <c r="A29" s="14"/>
      <c r="B29" s="2"/>
      <c r="C29" s="5" t="s">
        <v>23</v>
      </c>
      <c r="D29" s="22">
        <v>65000</v>
      </c>
      <c r="E29" s="23">
        <v>85000</v>
      </c>
      <c r="F29" s="14"/>
    </row>
    <row r="30" spans="1:6">
      <c r="A30" s="14"/>
      <c r="B30" s="2"/>
      <c r="C30" s="5" t="s">
        <v>24</v>
      </c>
      <c r="D30" s="22"/>
      <c r="E30" s="23"/>
      <c r="F30" s="14"/>
    </row>
    <row r="31" spans="1:6">
      <c r="A31" s="14"/>
      <c r="B31" s="2"/>
      <c r="C31" s="5" t="s">
        <v>25</v>
      </c>
      <c r="D31" s="22"/>
      <c r="E31" s="23"/>
      <c r="F31" s="14"/>
    </row>
    <row r="32" spans="1:6">
      <c r="A32" s="14"/>
      <c r="B32" s="2"/>
      <c r="C32" s="5" t="s">
        <v>26</v>
      </c>
      <c r="D32" s="22"/>
      <c r="E32" s="23"/>
      <c r="F32" s="14"/>
    </row>
    <row r="33" spans="1:6">
      <c r="A33" s="14"/>
      <c r="B33" s="2"/>
      <c r="C33" s="5" t="s">
        <v>27</v>
      </c>
      <c r="D33" s="22"/>
      <c r="E33" s="23"/>
      <c r="F33" s="14"/>
    </row>
    <row r="34" spans="1:6" ht="15.75" thickBot="1">
      <c r="A34" s="14"/>
      <c r="B34" s="3"/>
      <c r="C34" s="6" t="s">
        <v>28</v>
      </c>
      <c r="D34" s="24"/>
      <c r="E34" s="25"/>
      <c r="F34" s="14"/>
    </row>
    <row r="35" spans="1:6" ht="15.75" thickBot="1">
      <c r="A35" s="14"/>
      <c r="B35" s="68" t="s">
        <v>29</v>
      </c>
      <c r="C35" s="69"/>
      <c r="D35" s="11">
        <f>SUM(D15:D34)</f>
        <v>122500</v>
      </c>
      <c r="E35" s="17">
        <f>SUM(E15:E34)</f>
        <v>162950</v>
      </c>
      <c r="F35" s="14"/>
    </row>
    <row r="36" spans="1:6">
      <c r="A36" s="14"/>
      <c r="B36" s="1"/>
      <c r="C36" s="12"/>
      <c r="D36" s="26"/>
      <c r="E36" s="27"/>
      <c r="F36" s="14"/>
    </row>
    <row r="37" spans="1:6">
      <c r="A37" s="14"/>
      <c r="B37" s="2"/>
      <c r="C37" s="30" t="s">
        <v>30</v>
      </c>
      <c r="D37" s="31">
        <f>D12-D35</f>
        <v>78000</v>
      </c>
      <c r="E37" s="32">
        <f>E12-E35</f>
        <v>87050</v>
      </c>
      <c r="F37" s="14"/>
    </row>
    <row r="38" spans="1:6">
      <c r="A38" s="14"/>
      <c r="B38" s="2"/>
      <c r="C38" s="30" t="s">
        <v>31</v>
      </c>
      <c r="D38" s="31">
        <f>D37*10%</f>
        <v>7800</v>
      </c>
      <c r="E38" s="32">
        <f>E37*10%</f>
        <v>8705</v>
      </c>
      <c r="F38" s="14"/>
    </row>
    <row r="39" spans="1:6" ht="15.75" thickBot="1">
      <c r="A39" s="14"/>
      <c r="B39" s="3"/>
      <c r="C39" s="13"/>
      <c r="D39" s="28"/>
      <c r="E39" s="29"/>
      <c r="F39" s="14"/>
    </row>
    <row r="40" spans="1:6" ht="19.5" thickBot="1">
      <c r="A40" s="14"/>
      <c r="B40" s="66" t="s">
        <v>32</v>
      </c>
      <c r="C40" s="70"/>
      <c r="D40" s="9">
        <f>D37-D38</f>
        <v>70200</v>
      </c>
      <c r="E40" s="9">
        <f>E37-E38</f>
        <v>78345</v>
      </c>
      <c r="F40" s="14"/>
    </row>
    <row r="41" spans="1:6" ht="15.75" thickBot="1">
      <c r="A41" s="13"/>
      <c r="B41" s="7"/>
      <c r="C41" s="7"/>
      <c r="D41" s="7"/>
      <c r="E41" s="7"/>
      <c r="F41" s="13"/>
    </row>
  </sheetData>
  <mergeCells count="9">
    <mergeCell ref="B14:C14"/>
    <mergeCell ref="B35:C35"/>
    <mergeCell ref="B40:C40"/>
    <mergeCell ref="B1:E2"/>
    <mergeCell ref="B3:E3"/>
    <mergeCell ref="B4:C4"/>
    <mergeCell ref="D4:E4"/>
    <mergeCell ref="B6:C6"/>
    <mergeCell ref="B12:C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tabSelected="1" topLeftCell="A22" zoomScale="90" zoomScaleNormal="90" workbookViewId="0">
      <selection activeCell="B36" sqref="B36:Q42"/>
    </sheetView>
  </sheetViews>
  <sheetFormatPr defaultRowHeight="15"/>
  <cols>
    <col min="1" max="1" width="2.140625" style="34" customWidth="1"/>
    <col min="2" max="2" width="9.140625" style="34"/>
    <col min="3" max="3" width="29.7109375" style="34" bestFit="1" customWidth="1"/>
    <col min="4" max="15" width="11.28515625" style="34" bestFit="1" customWidth="1"/>
    <col min="16" max="16" width="12.42578125" style="34" bestFit="1" customWidth="1"/>
    <col min="17" max="17" width="2.42578125" style="34" customWidth="1"/>
    <col min="18" max="16384" width="9.140625" style="34"/>
  </cols>
  <sheetData>
    <row r="1" spans="1:17" ht="15.75" thickBot="1"/>
    <row r="2" spans="1:17" ht="14.45" customHeight="1" thickBot="1">
      <c r="A2" s="18"/>
      <c r="B2" s="86" t="s">
        <v>33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18"/>
    </row>
    <row r="3" spans="1:17" ht="21" customHeight="1" thickBot="1">
      <c r="A3" s="33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19"/>
    </row>
    <row r="4" spans="1:17" ht="27" thickBot="1">
      <c r="A4" s="35"/>
      <c r="B4" s="87" t="s">
        <v>34</v>
      </c>
      <c r="C4" s="87"/>
      <c r="D4" s="87"/>
      <c r="E4" s="87"/>
      <c r="F4" s="87"/>
      <c r="G4" s="87"/>
      <c r="H4" s="86"/>
      <c r="I4" s="86"/>
      <c r="J4" s="86"/>
      <c r="K4" s="86"/>
      <c r="L4" s="86"/>
      <c r="M4" s="86"/>
      <c r="N4" s="86"/>
      <c r="O4" s="86"/>
      <c r="P4" s="86"/>
      <c r="Q4" s="36"/>
    </row>
    <row r="5" spans="1:17" ht="15.75" thickBot="1">
      <c r="A5" s="35"/>
      <c r="B5" s="37"/>
      <c r="C5" s="38"/>
      <c r="D5" s="88" t="s">
        <v>35</v>
      </c>
      <c r="E5" s="89"/>
      <c r="F5" s="84">
        <v>2018</v>
      </c>
      <c r="G5" s="85"/>
      <c r="H5" s="39"/>
      <c r="I5" s="39"/>
      <c r="J5" s="39"/>
      <c r="K5" s="39"/>
      <c r="L5" s="39"/>
      <c r="M5" s="39"/>
      <c r="N5" s="39"/>
      <c r="O5" s="39"/>
      <c r="P5" s="39"/>
      <c r="Q5" s="35"/>
    </row>
    <row r="6" spans="1:17" ht="15.75" thickBot="1">
      <c r="A6" s="35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5"/>
    </row>
    <row r="7" spans="1:17" ht="19.5" thickBot="1">
      <c r="A7" s="35"/>
      <c r="B7" s="90" t="s">
        <v>1</v>
      </c>
      <c r="C7" s="91"/>
      <c r="D7" s="44" t="s">
        <v>37</v>
      </c>
      <c r="E7" s="45" t="s">
        <v>38</v>
      </c>
      <c r="F7" s="45" t="s">
        <v>39</v>
      </c>
      <c r="G7" s="45" t="s">
        <v>40</v>
      </c>
      <c r="H7" s="45" t="s">
        <v>36</v>
      </c>
      <c r="I7" s="45" t="s">
        <v>41</v>
      </c>
      <c r="J7" s="45" t="s">
        <v>42</v>
      </c>
      <c r="K7" s="45" t="s">
        <v>43</v>
      </c>
      <c r="L7" s="45" t="s">
        <v>44</v>
      </c>
      <c r="M7" s="45" t="s">
        <v>45</v>
      </c>
      <c r="N7" s="45" t="s">
        <v>46</v>
      </c>
      <c r="O7" s="45" t="s">
        <v>47</v>
      </c>
      <c r="P7" s="48">
        <f>F5</f>
        <v>2018</v>
      </c>
      <c r="Q7" s="35"/>
    </row>
    <row r="8" spans="1:17" ht="15.75" thickBot="1">
      <c r="A8" s="35"/>
      <c r="B8" s="40"/>
      <c r="C8" s="4" t="s">
        <v>2</v>
      </c>
      <c r="D8" s="55">
        <v>150000</v>
      </c>
      <c r="E8" s="55">
        <v>150000</v>
      </c>
      <c r="F8" s="55">
        <v>150000</v>
      </c>
      <c r="G8" s="55">
        <v>150000</v>
      </c>
      <c r="H8" s="55">
        <v>150000</v>
      </c>
      <c r="I8" s="55">
        <v>150000</v>
      </c>
      <c r="J8" s="55">
        <v>150000</v>
      </c>
      <c r="K8" s="55">
        <v>150000</v>
      </c>
      <c r="L8" s="55">
        <v>150000</v>
      </c>
      <c r="M8" s="55">
        <v>150000</v>
      </c>
      <c r="N8" s="55">
        <v>150000</v>
      </c>
      <c r="O8" s="55">
        <v>150000</v>
      </c>
      <c r="P8" s="49">
        <f>SUM(D8:O8)</f>
        <v>1800000</v>
      </c>
      <c r="Q8" s="35"/>
    </row>
    <row r="9" spans="1:17" ht="15.75" thickBot="1">
      <c r="A9" s="35"/>
      <c r="B9" s="41"/>
      <c r="C9" s="5" t="s">
        <v>3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49">
        <f t="shared" ref="P9:P12" si="0">SUM(D9:O9)</f>
        <v>0</v>
      </c>
      <c r="Q9" s="35"/>
    </row>
    <row r="10" spans="1:17" ht="15.75" thickBot="1">
      <c r="A10" s="35"/>
      <c r="B10" s="41"/>
      <c r="C10" s="5" t="s">
        <v>4</v>
      </c>
      <c r="D10" s="56">
        <v>50500</v>
      </c>
      <c r="E10" s="56">
        <v>50500</v>
      </c>
      <c r="F10" s="56">
        <v>50500</v>
      </c>
      <c r="G10" s="56">
        <v>50500</v>
      </c>
      <c r="H10" s="56">
        <v>50500</v>
      </c>
      <c r="I10" s="56">
        <v>50500</v>
      </c>
      <c r="J10" s="56">
        <v>50500</v>
      </c>
      <c r="K10" s="56">
        <v>50500</v>
      </c>
      <c r="L10" s="56">
        <v>50500</v>
      </c>
      <c r="M10" s="56">
        <v>50500</v>
      </c>
      <c r="N10" s="56">
        <v>50500</v>
      </c>
      <c r="O10" s="56">
        <v>50500</v>
      </c>
      <c r="P10" s="49">
        <f t="shared" si="0"/>
        <v>606000</v>
      </c>
      <c r="Q10" s="35"/>
    </row>
    <row r="11" spans="1:17" ht="15.75" thickBot="1">
      <c r="A11" s="35"/>
      <c r="B11" s="41"/>
      <c r="C11" s="5" t="s">
        <v>5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49">
        <f t="shared" si="0"/>
        <v>0</v>
      </c>
      <c r="Q11" s="35"/>
    </row>
    <row r="12" spans="1:17" ht="15.75" thickBot="1">
      <c r="A12" s="35"/>
      <c r="B12" s="42"/>
      <c r="C12" s="6" t="s">
        <v>6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49">
        <f t="shared" si="0"/>
        <v>0</v>
      </c>
      <c r="Q12" s="35"/>
    </row>
    <row r="13" spans="1:17" ht="15.75" thickBot="1">
      <c r="A13" s="35"/>
      <c r="B13" s="95" t="s">
        <v>7</v>
      </c>
      <c r="C13" s="96"/>
      <c r="D13" s="58">
        <f>SUM(D8:D12)</f>
        <v>200500</v>
      </c>
      <c r="E13" s="58">
        <f t="shared" ref="E13:P13" si="1">SUM(E8:E12)</f>
        <v>200500</v>
      </c>
      <c r="F13" s="58">
        <f t="shared" si="1"/>
        <v>200500</v>
      </c>
      <c r="G13" s="58">
        <f t="shared" si="1"/>
        <v>200500</v>
      </c>
      <c r="H13" s="58">
        <f t="shared" si="1"/>
        <v>200500</v>
      </c>
      <c r="I13" s="58">
        <f t="shared" si="1"/>
        <v>200500</v>
      </c>
      <c r="J13" s="58">
        <f t="shared" si="1"/>
        <v>200500</v>
      </c>
      <c r="K13" s="58">
        <f t="shared" si="1"/>
        <v>200500</v>
      </c>
      <c r="L13" s="58">
        <f t="shared" si="1"/>
        <v>200500</v>
      </c>
      <c r="M13" s="58">
        <f t="shared" si="1"/>
        <v>200500</v>
      </c>
      <c r="N13" s="58">
        <f t="shared" si="1"/>
        <v>200500</v>
      </c>
      <c r="O13" s="58">
        <f t="shared" si="1"/>
        <v>200500</v>
      </c>
      <c r="P13" s="47">
        <f t="shared" si="1"/>
        <v>2406000</v>
      </c>
      <c r="Q13" s="35"/>
    </row>
    <row r="14" spans="1:17" ht="15.75" thickBot="1">
      <c r="A14" s="35"/>
      <c r="B14" s="39"/>
      <c r="C14" s="3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0"/>
      <c r="Q14" s="35"/>
    </row>
    <row r="15" spans="1:17" ht="19.5" thickBot="1">
      <c r="A15" s="35"/>
      <c r="B15" s="90" t="s">
        <v>8</v>
      </c>
      <c r="C15" s="91"/>
      <c r="D15" s="44" t="s">
        <v>37</v>
      </c>
      <c r="E15" s="45" t="s">
        <v>38</v>
      </c>
      <c r="F15" s="45" t="s">
        <v>39</v>
      </c>
      <c r="G15" s="45" t="s">
        <v>40</v>
      </c>
      <c r="H15" s="45" t="s">
        <v>36</v>
      </c>
      <c r="I15" s="45" t="s">
        <v>41</v>
      </c>
      <c r="J15" s="45" t="s">
        <v>42</v>
      </c>
      <c r="K15" s="45" t="s">
        <v>43</v>
      </c>
      <c r="L15" s="45" t="s">
        <v>44</v>
      </c>
      <c r="M15" s="45" t="s">
        <v>45</v>
      </c>
      <c r="N15" s="45" t="s">
        <v>46</v>
      </c>
      <c r="O15" s="45" t="s">
        <v>47</v>
      </c>
      <c r="P15" s="48">
        <v>2018</v>
      </c>
      <c r="Q15" s="35"/>
    </row>
    <row r="16" spans="1:17" ht="15.75" thickBot="1">
      <c r="A16" s="35"/>
      <c r="B16" s="40"/>
      <c r="C16" s="4" t="s">
        <v>9</v>
      </c>
      <c r="D16" s="55">
        <v>500</v>
      </c>
      <c r="E16" s="55">
        <v>500</v>
      </c>
      <c r="F16" s="55">
        <v>500</v>
      </c>
      <c r="G16" s="55">
        <v>500</v>
      </c>
      <c r="H16" s="55">
        <v>500</v>
      </c>
      <c r="I16" s="55">
        <v>500</v>
      </c>
      <c r="J16" s="55">
        <v>500</v>
      </c>
      <c r="K16" s="55">
        <v>500</v>
      </c>
      <c r="L16" s="55">
        <v>500</v>
      </c>
      <c r="M16" s="55">
        <v>500</v>
      </c>
      <c r="N16" s="55">
        <v>500</v>
      </c>
      <c r="O16" s="55">
        <v>500</v>
      </c>
      <c r="P16" s="49">
        <f t="shared" ref="P16:P35" si="2">SUM(D16:O16)</f>
        <v>6000</v>
      </c>
      <c r="Q16" s="35"/>
    </row>
    <row r="17" spans="1:17" ht="15.75" thickBot="1">
      <c r="A17" s="35"/>
      <c r="B17" s="41"/>
      <c r="C17" s="5" t="s">
        <v>10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49">
        <f t="shared" si="2"/>
        <v>0</v>
      </c>
      <c r="Q17" s="35"/>
    </row>
    <row r="18" spans="1:17" ht="15.75" thickBot="1">
      <c r="A18" s="35"/>
      <c r="B18" s="41"/>
      <c r="C18" s="5" t="s">
        <v>11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49">
        <f t="shared" si="2"/>
        <v>0</v>
      </c>
      <c r="Q18" s="35"/>
    </row>
    <row r="19" spans="1:17" ht="15.75" thickBot="1">
      <c r="A19" s="35"/>
      <c r="B19" s="41"/>
      <c r="C19" s="5" t="s">
        <v>12</v>
      </c>
      <c r="D19" s="56">
        <v>55000</v>
      </c>
      <c r="E19" s="56">
        <v>55000</v>
      </c>
      <c r="F19" s="56">
        <v>55000</v>
      </c>
      <c r="G19" s="56">
        <v>55000</v>
      </c>
      <c r="H19" s="56">
        <v>55000</v>
      </c>
      <c r="I19" s="56">
        <v>55000</v>
      </c>
      <c r="J19" s="56">
        <v>55000</v>
      </c>
      <c r="K19" s="56">
        <v>55000</v>
      </c>
      <c r="L19" s="56">
        <v>55000</v>
      </c>
      <c r="M19" s="56">
        <v>55000</v>
      </c>
      <c r="N19" s="56">
        <v>55000</v>
      </c>
      <c r="O19" s="56">
        <v>55000</v>
      </c>
      <c r="P19" s="49">
        <f t="shared" si="2"/>
        <v>660000</v>
      </c>
      <c r="Q19" s="35"/>
    </row>
    <row r="20" spans="1:17" ht="15.75" thickBot="1">
      <c r="A20" s="35"/>
      <c r="B20" s="41"/>
      <c r="C20" s="5" t="s">
        <v>13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49">
        <f t="shared" si="2"/>
        <v>0</v>
      </c>
      <c r="Q20" s="35"/>
    </row>
    <row r="21" spans="1:17" ht="15.75" thickBot="1">
      <c r="A21" s="35"/>
      <c r="B21" s="41"/>
      <c r="C21" s="5" t="s">
        <v>14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49">
        <f t="shared" si="2"/>
        <v>0</v>
      </c>
      <c r="Q21" s="35"/>
    </row>
    <row r="22" spans="1:17" ht="15.75" thickBot="1">
      <c r="A22" s="35"/>
      <c r="B22" s="41"/>
      <c r="C22" s="5" t="s">
        <v>15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49">
        <f t="shared" si="2"/>
        <v>0</v>
      </c>
      <c r="Q22" s="35"/>
    </row>
    <row r="23" spans="1:17" ht="15.75" thickBot="1">
      <c r="A23" s="35"/>
      <c r="B23" s="41"/>
      <c r="C23" s="5" t="s">
        <v>16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49">
        <f t="shared" si="2"/>
        <v>0</v>
      </c>
      <c r="Q23" s="35"/>
    </row>
    <row r="24" spans="1:17" ht="15.75" thickBot="1">
      <c r="A24" s="35"/>
      <c r="B24" s="41"/>
      <c r="C24" s="5" t="s">
        <v>17</v>
      </c>
      <c r="D24" s="56">
        <v>2000</v>
      </c>
      <c r="E24" s="56">
        <v>2000</v>
      </c>
      <c r="F24" s="56">
        <v>2000</v>
      </c>
      <c r="G24" s="56">
        <v>2000</v>
      </c>
      <c r="H24" s="56">
        <v>2000</v>
      </c>
      <c r="I24" s="56">
        <v>2000</v>
      </c>
      <c r="J24" s="56">
        <v>2000</v>
      </c>
      <c r="K24" s="56">
        <v>2000</v>
      </c>
      <c r="L24" s="56">
        <v>2000</v>
      </c>
      <c r="M24" s="56">
        <v>2000</v>
      </c>
      <c r="N24" s="56">
        <v>2000</v>
      </c>
      <c r="O24" s="56">
        <v>2000</v>
      </c>
      <c r="P24" s="49">
        <f t="shared" si="2"/>
        <v>24000</v>
      </c>
      <c r="Q24" s="35"/>
    </row>
    <row r="25" spans="1:17" ht="15.75" thickBot="1">
      <c r="A25" s="35"/>
      <c r="B25" s="41"/>
      <c r="C25" s="5" t="s">
        <v>18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49">
        <f t="shared" si="2"/>
        <v>0</v>
      </c>
      <c r="Q25" s="35"/>
    </row>
    <row r="26" spans="1:17" ht="15.75" thickBot="1">
      <c r="A26" s="35"/>
      <c r="B26" s="41"/>
      <c r="C26" s="5" t="s">
        <v>19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49">
        <f t="shared" si="2"/>
        <v>0</v>
      </c>
      <c r="Q26" s="35"/>
    </row>
    <row r="27" spans="1:17" ht="15.75" thickBot="1">
      <c r="A27" s="35"/>
      <c r="B27" s="41"/>
      <c r="C27" s="5" t="s">
        <v>20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49">
        <f t="shared" si="2"/>
        <v>0</v>
      </c>
      <c r="Q27" s="35"/>
    </row>
    <row r="28" spans="1:17" ht="15.75" thickBot="1">
      <c r="A28" s="35"/>
      <c r="B28" s="41"/>
      <c r="C28" s="5" t="s">
        <v>21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49">
        <f t="shared" si="2"/>
        <v>0</v>
      </c>
      <c r="Q28" s="35"/>
    </row>
    <row r="29" spans="1:17" ht="15.75" thickBot="1">
      <c r="A29" s="35"/>
      <c r="B29" s="41"/>
      <c r="C29" s="5" t="s">
        <v>22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49">
        <f t="shared" si="2"/>
        <v>0</v>
      </c>
      <c r="Q29" s="35"/>
    </row>
    <row r="30" spans="1:17" ht="15.75" thickBot="1">
      <c r="A30" s="35"/>
      <c r="B30" s="41"/>
      <c r="C30" s="5" t="s">
        <v>23</v>
      </c>
      <c r="D30" s="56">
        <v>65000</v>
      </c>
      <c r="E30" s="56">
        <v>65000</v>
      </c>
      <c r="F30" s="56">
        <v>65000</v>
      </c>
      <c r="G30" s="56">
        <v>65000</v>
      </c>
      <c r="H30" s="56">
        <v>65000</v>
      </c>
      <c r="I30" s="56">
        <v>65000</v>
      </c>
      <c r="J30" s="56">
        <v>65000</v>
      </c>
      <c r="K30" s="56">
        <v>65000</v>
      </c>
      <c r="L30" s="56">
        <v>65000</v>
      </c>
      <c r="M30" s="56">
        <v>65000</v>
      </c>
      <c r="N30" s="56">
        <v>65000</v>
      </c>
      <c r="O30" s="56">
        <v>65000</v>
      </c>
      <c r="P30" s="49">
        <f t="shared" si="2"/>
        <v>780000</v>
      </c>
      <c r="Q30" s="35"/>
    </row>
    <row r="31" spans="1:17" ht="15.75" thickBot="1">
      <c r="A31" s="35"/>
      <c r="B31" s="41"/>
      <c r="C31" s="5" t="s">
        <v>24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9">
        <f t="shared" si="2"/>
        <v>0</v>
      </c>
      <c r="Q31" s="35"/>
    </row>
    <row r="32" spans="1:17" ht="15.75" thickBot="1">
      <c r="A32" s="35"/>
      <c r="B32" s="41"/>
      <c r="C32" s="5" t="s">
        <v>25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49">
        <f t="shared" si="2"/>
        <v>0</v>
      </c>
      <c r="Q32" s="35"/>
    </row>
    <row r="33" spans="1:17" ht="15.75" thickBot="1">
      <c r="A33" s="35"/>
      <c r="B33" s="41"/>
      <c r="C33" s="5" t="s">
        <v>26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49">
        <f t="shared" si="2"/>
        <v>0</v>
      </c>
      <c r="Q33" s="35"/>
    </row>
    <row r="34" spans="1:17" ht="15.75" thickBot="1">
      <c r="A34" s="35"/>
      <c r="B34" s="41"/>
      <c r="C34" s="5" t="s">
        <v>27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49">
        <f t="shared" si="2"/>
        <v>0</v>
      </c>
      <c r="Q34" s="35"/>
    </row>
    <row r="35" spans="1:17" ht="15.75" thickBot="1">
      <c r="A35" s="35"/>
      <c r="B35" s="42"/>
      <c r="C35" s="6" t="s">
        <v>28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49">
        <f t="shared" si="2"/>
        <v>0</v>
      </c>
      <c r="Q35" s="35"/>
    </row>
    <row r="36" spans="1:17" ht="15.75" thickBot="1">
      <c r="A36" s="35"/>
      <c r="B36" s="92" t="s">
        <v>29</v>
      </c>
      <c r="C36" s="93"/>
      <c r="D36" s="60">
        <f>SUM(D16:D35)</f>
        <v>122500</v>
      </c>
      <c r="E36" s="60">
        <f t="shared" ref="E36:P36" si="3">SUM(E16:E35)</f>
        <v>122500</v>
      </c>
      <c r="F36" s="60">
        <f t="shared" si="3"/>
        <v>122500</v>
      </c>
      <c r="G36" s="60">
        <f t="shared" si="3"/>
        <v>122500</v>
      </c>
      <c r="H36" s="60">
        <f t="shared" si="3"/>
        <v>122500</v>
      </c>
      <c r="I36" s="60">
        <f t="shared" si="3"/>
        <v>122500</v>
      </c>
      <c r="J36" s="60">
        <f t="shared" si="3"/>
        <v>122500</v>
      </c>
      <c r="K36" s="60">
        <f t="shared" si="3"/>
        <v>122500</v>
      </c>
      <c r="L36" s="60">
        <f t="shared" si="3"/>
        <v>122500</v>
      </c>
      <c r="M36" s="60">
        <f t="shared" si="3"/>
        <v>122500</v>
      </c>
      <c r="N36" s="60">
        <f t="shared" si="3"/>
        <v>122500</v>
      </c>
      <c r="O36" s="60">
        <f t="shared" si="3"/>
        <v>122500</v>
      </c>
      <c r="P36" s="46">
        <f t="shared" si="3"/>
        <v>1470000</v>
      </c>
      <c r="Q36" s="35"/>
    </row>
    <row r="37" spans="1:17">
      <c r="A37" s="35"/>
      <c r="B37" s="40"/>
      <c r="C37" s="36"/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51"/>
      <c r="Q37" s="35"/>
    </row>
    <row r="38" spans="1:17">
      <c r="A38" s="35"/>
      <c r="B38" s="41"/>
      <c r="C38" s="30" t="s">
        <v>30</v>
      </c>
      <c r="D38" s="63">
        <f>D13-D36</f>
        <v>78000</v>
      </c>
      <c r="E38" s="63">
        <f t="shared" ref="E38:O38" si="4">E13-E36</f>
        <v>78000</v>
      </c>
      <c r="F38" s="63">
        <f t="shared" si="4"/>
        <v>78000</v>
      </c>
      <c r="G38" s="63">
        <f t="shared" si="4"/>
        <v>78000</v>
      </c>
      <c r="H38" s="63">
        <f t="shared" si="4"/>
        <v>78000</v>
      </c>
      <c r="I38" s="63">
        <f t="shared" si="4"/>
        <v>78000</v>
      </c>
      <c r="J38" s="63">
        <f t="shared" si="4"/>
        <v>78000</v>
      </c>
      <c r="K38" s="63">
        <f t="shared" si="4"/>
        <v>78000</v>
      </c>
      <c r="L38" s="63">
        <f t="shared" si="4"/>
        <v>78000</v>
      </c>
      <c r="M38" s="63">
        <f t="shared" si="4"/>
        <v>78000</v>
      </c>
      <c r="N38" s="63">
        <f t="shared" si="4"/>
        <v>78000</v>
      </c>
      <c r="O38" s="63">
        <f t="shared" si="4"/>
        <v>78000</v>
      </c>
      <c r="P38" s="52">
        <f>P13-P36</f>
        <v>936000</v>
      </c>
      <c r="Q38" s="35"/>
    </row>
    <row r="39" spans="1:17">
      <c r="A39" s="35"/>
      <c r="B39" s="41"/>
      <c r="C39" s="30" t="s">
        <v>31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53">
        <v>75000</v>
      </c>
      <c r="Q39" s="35"/>
    </row>
    <row r="40" spans="1:17" ht="15.75" thickBot="1">
      <c r="A40" s="35"/>
      <c r="B40" s="42"/>
      <c r="C40" s="43"/>
      <c r="D40" s="64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54"/>
      <c r="Q40" s="35"/>
    </row>
    <row r="41" spans="1:17" ht="19.5" thickBot="1">
      <c r="A41" s="35"/>
      <c r="B41" s="90" t="s">
        <v>32</v>
      </c>
      <c r="C41" s="94"/>
      <c r="D41" s="58">
        <f>D38-D39</f>
        <v>78000</v>
      </c>
      <c r="E41" s="58">
        <f t="shared" ref="E41:O41" si="5">E38-E39</f>
        <v>78000</v>
      </c>
      <c r="F41" s="58">
        <f t="shared" si="5"/>
        <v>78000</v>
      </c>
      <c r="G41" s="58">
        <f t="shared" si="5"/>
        <v>78000</v>
      </c>
      <c r="H41" s="58">
        <f t="shared" si="5"/>
        <v>78000</v>
      </c>
      <c r="I41" s="58">
        <f t="shared" si="5"/>
        <v>78000</v>
      </c>
      <c r="J41" s="58">
        <f t="shared" si="5"/>
        <v>78000</v>
      </c>
      <c r="K41" s="58">
        <f t="shared" si="5"/>
        <v>78000</v>
      </c>
      <c r="L41" s="58">
        <f t="shared" si="5"/>
        <v>78000</v>
      </c>
      <c r="M41" s="58">
        <f t="shared" si="5"/>
        <v>78000</v>
      </c>
      <c r="N41" s="58">
        <f t="shared" si="5"/>
        <v>78000</v>
      </c>
      <c r="O41" s="58">
        <f t="shared" si="5"/>
        <v>78000</v>
      </c>
      <c r="P41" s="47">
        <f>P38-P39</f>
        <v>861000</v>
      </c>
      <c r="Q41" s="35"/>
    </row>
    <row r="42" spans="1:17" ht="15.75" thickBot="1">
      <c r="A42" s="43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3"/>
    </row>
  </sheetData>
  <mergeCells count="10">
    <mergeCell ref="B15:C15"/>
    <mergeCell ref="B36:C36"/>
    <mergeCell ref="B41:C41"/>
    <mergeCell ref="B7:C7"/>
    <mergeCell ref="B13:C13"/>
    <mergeCell ref="F5:G5"/>
    <mergeCell ref="B2:G3"/>
    <mergeCell ref="B4:G4"/>
    <mergeCell ref="H2:P4"/>
    <mergeCell ref="D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P&amp;L Statement</vt:lpstr>
      <vt:lpstr>Monthly P&amp;L Statement1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lastModifiedBy>Windows User</cp:lastModifiedBy>
  <dcterms:created xsi:type="dcterms:W3CDTF">2016-09-25T18:10:11Z</dcterms:created>
  <dcterms:modified xsi:type="dcterms:W3CDTF">2020-07-14T15:06:22Z</dcterms:modified>
</cp:coreProperties>
</file>