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5576" windowHeight="7692"/>
  </bookViews>
  <sheets>
    <sheet name="Invoice Template" sheetId="1" r:id="rId1"/>
    <sheet name="Customer Sheet" sheetId="4" r:id="rId2"/>
    <sheet name="Product Sheet" sheetId="5" r:id="rId3"/>
  </sheets>
  <definedNames>
    <definedName name="ABC__def__123" localSheetId="2">'Product Sheet'!$B$2:$B$22</definedName>
    <definedName name="ABC__def__123">'Customer Sheet'!$B$2:$B$22</definedName>
    <definedName name="Address" localSheetId="2">'Product Sheet'!$B$2:$B$22</definedName>
    <definedName name="Address">'Customer Sheet'!$B$2:$B$22</definedName>
    <definedName name="Customer_Name" localSheetId="1">'Customer Sheet'!$A$2:$A$22</definedName>
    <definedName name="Customer_Name" localSheetId="2">'Product Sheet'!$A$2:$A$22</definedName>
    <definedName name="Email" localSheetId="2">'Product Sheet'!#REF!</definedName>
    <definedName name="Email">'Customer Sheet'!$E$2:$E$22</definedName>
    <definedName name="Email_Address" localSheetId="2">'Product Sheet'!#REF!</definedName>
    <definedName name="Email_Address">'Customer Sheet'!$E$2:$E$22</definedName>
    <definedName name="GST" localSheetId="2">'Product Sheet'!#REF!</definedName>
    <definedName name="GST">'Customer Sheet'!$F$2:$F$3</definedName>
    <definedName name="New" localSheetId="1">'Customer Sheet'!$A$2:$A$22</definedName>
    <definedName name="New" localSheetId="2">'Product Sheet'!$A$2:$A$22</definedName>
    <definedName name="Phone" localSheetId="2">'Product Sheet'!$C$2:$C$22</definedName>
    <definedName name="Phone">'Customer Sheet'!$D$2:$D$22</definedName>
    <definedName name="Phone_Number" localSheetId="2">'Product Sheet'!$C$2:$C$22</definedName>
    <definedName name="Phone_Number">'Customer Sheet'!$D$2:$D$22</definedName>
    <definedName name="_xlnm.Print_Area" localSheetId="0">'Invoice Template'!$B$3:$AJ$49</definedName>
  </definedNames>
  <calcPr calcId="124519"/>
</workbook>
</file>

<file path=xl/calcChain.xml><?xml version="1.0" encoding="utf-8"?>
<calcChain xmlns="http://schemas.openxmlformats.org/spreadsheetml/2006/main">
  <c r="AF49" i="1"/>
  <c r="AF37"/>
  <c r="AF45" l="1"/>
  <c r="AF47" s="1"/>
  <c r="AF46" l="1"/>
  <c r="AF48"/>
  <c r="M24"/>
  <c r="B16"/>
  <c r="B17"/>
  <c r="B23"/>
  <c r="B24" s="1"/>
  <c r="B25" s="1"/>
  <c r="B26" s="1"/>
  <c r="B27" s="1"/>
  <c r="B28" s="1"/>
  <c r="B29" s="1"/>
  <c r="B30" s="1"/>
  <c r="B31" s="1"/>
  <c r="V31"/>
  <c r="Y31" s="1"/>
  <c r="AF31" s="1"/>
  <c r="V30"/>
  <c r="Y30" s="1"/>
  <c r="AF30" s="1"/>
  <c r="V29"/>
  <c r="Y29" s="1"/>
  <c r="AF29" s="1"/>
  <c r="V28"/>
  <c r="Y28" s="1"/>
  <c r="AF28" s="1"/>
  <c r="V27"/>
  <c r="Y27" s="1"/>
  <c r="AF27" s="1"/>
  <c r="V26"/>
  <c r="Y26" s="1"/>
  <c r="AF26" s="1"/>
  <c r="V25"/>
  <c r="Y25" s="1"/>
  <c r="AF25" s="1"/>
  <c r="V24"/>
  <c r="Y24" s="1"/>
  <c r="AF24" s="1"/>
  <c r="V23"/>
  <c r="Y23" s="1"/>
  <c r="AF23" s="1"/>
  <c r="V22"/>
  <c r="Y22" s="1"/>
  <c r="AF22" s="1"/>
  <c r="M22"/>
  <c r="M31"/>
  <c r="M30"/>
  <c r="M29"/>
  <c r="M28"/>
  <c r="M27"/>
  <c r="M26"/>
  <c r="M25"/>
  <c r="M23"/>
  <c r="Q19"/>
  <c r="C19"/>
  <c r="C18"/>
  <c r="AF32" l="1"/>
  <c r="Y32"/>
  <c r="AC32"/>
  <c r="B46"/>
  <c r="AF40" l="1"/>
  <c r="AF38"/>
  <c r="AF39"/>
  <c r="AF41" l="1"/>
</calcChain>
</file>

<file path=xl/sharedStrings.xml><?xml version="1.0" encoding="utf-8"?>
<sst xmlns="http://schemas.openxmlformats.org/spreadsheetml/2006/main" count="397" uniqueCount="263">
  <si>
    <t>Invoice No:</t>
  </si>
  <si>
    <t>Invoice date:</t>
  </si>
  <si>
    <t>PO Ref:</t>
  </si>
  <si>
    <t>PO Date:</t>
  </si>
  <si>
    <t>Mode of Transport:</t>
  </si>
  <si>
    <t>State Code:</t>
  </si>
  <si>
    <t>E-Transit Pass No &amp; Date:</t>
  </si>
  <si>
    <t>BILL TO</t>
  </si>
  <si>
    <t>CONSIGNEE / PLACE OF SUPPLY</t>
  </si>
  <si>
    <t>GST No:</t>
  </si>
  <si>
    <t>Sl No.</t>
  </si>
  <si>
    <t>Description of Goods/Service</t>
  </si>
  <si>
    <t>HSN/ACS</t>
  </si>
  <si>
    <t>UOM</t>
  </si>
  <si>
    <t>Qty</t>
  </si>
  <si>
    <t>Rate</t>
  </si>
  <si>
    <t>Amount Rs.</t>
  </si>
  <si>
    <t>Discount</t>
  </si>
  <si>
    <t>Taxable Value Rs.</t>
  </si>
  <si>
    <t>Amount  in words:</t>
  </si>
  <si>
    <t>Insurance</t>
  </si>
  <si>
    <t>Bank Account  Details:</t>
  </si>
  <si>
    <t>Bank &amp; Branch:</t>
  </si>
  <si>
    <t>A/C No. :</t>
  </si>
  <si>
    <t>IFS Code:</t>
  </si>
  <si>
    <t>Central GST @</t>
  </si>
  <si>
    <t>State GST @</t>
  </si>
  <si>
    <t>Integrated GST @</t>
  </si>
  <si>
    <t>CERTIFIED THAT THE PARTICULARS ARE TRUE AND CORRECT AND THE AMOUNT INDICATED REPRESENTS THE PRICE ACTUALLY CHARGED AND THAT THERE IS NO FLOW OF ADDITIONAL CONSIDERATION DIRECTLY OR INDIRECTLY FROM THE BUYER</t>
  </si>
  <si>
    <t>Authorised Signatory</t>
  </si>
  <si>
    <t xml:space="preserve">Pan No: </t>
  </si>
  <si>
    <t>BKAPK9739B</t>
  </si>
  <si>
    <t xml:space="preserve">GST No: </t>
  </si>
  <si>
    <t>06BKAPK9739B1Z9</t>
  </si>
  <si>
    <t>PAN:</t>
  </si>
  <si>
    <t>GST No.</t>
  </si>
  <si>
    <t>Total</t>
  </si>
  <si>
    <t>Vendor Code:</t>
  </si>
  <si>
    <t>Customer Name</t>
  </si>
  <si>
    <t>Address 1</t>
  </si>
  <si>
    <t>Address 2</t>
  </si>
  <si>
    <t>Customer GSTIN</t>
  </si>
  <si>
    <t>State</t>
  </si>
  <si>
    <t>State Code</t>
  </si>
  <si>
    <t xml:space="preserve">ABC, def, 123 </t>
  </si>
  <si>
    <t>22-AAAAA0000A-1-Z-5</t>
  </si>
  <si>
    <t>Jammu &amp; Kashmir</t>
  </si>
  <si>
    <t>01</t>
  </si>
  <si>
    <t>22-AAAAA0000A-1-Z-6</t>
  </si>
  <si>
    <t>Himachal Pradesh</t>
  </si>
  <si>
    <t>02</t>
  </si>
  <si>
    <t>22-AAAAA0000A-1-Z-7</t>
  </si>
  <si>
    <t>Punjab</t>
  </si>
  <si>
    <t>03</t>
  </si>
  <si>
    <t>22-AAAAA0000A-1-Z-8</t>
  </si>
  <si>
    <t>Chandigarh</t>
  </si>
  <si>
    <t>04</t>
  </si>
  <si>
    <t>22-AAAAA0000A-1-Z-9</t>
  </si>
  <si>
    <t>Uttarakhand</t>
  </si>
  <si>
    <t>05</t>
  </si>
  <si>
    <t>22-AAAAA0000A-1-Z-10</t>
  </si>
  <si>
    <t>Haryana</t>
  </si>
  <si>
    <t>06</t>
  </si>
  <si>
    <t>22-AAAAA0000A-1-Z-11</t>
  </si>
  <si>
    <t>Delhi</t>
  </si>
  <si>
    <t>07</t>
  </si>
  <si>
    <t>22-AAAAA0000A-1-Z-12</t>
  </si>
  <si>
    <t>Rajasthan</t>
  </si>
  <si>
    <t>08</t>
  </si>
  <si>
    <t>A</t>
  </si>
  <si>
    <t>22-AAAAA0000A-1-Z-13</t>
  </si>
  <si>
    <t>Uttar Pradesh</t>
  </si>
  <si>
    <t>09</t>
  </si>
  <si>
    <t>B</t>
  </si>
  <si>
    <t>22-AAAAA0000A-1-Z-14</t>
  </si>
  <si>
    <t>Bihar</t>
  </si>
  <si>
    <t>C</t>
  </si>
  <si>
    <t>22-AAAAA0000A-1-Z-15</t>
  </si>
  <si>
    <t>Sikkim</t>
  </si>
  <si>
    <t>D</t>
  </si>
  <si>
    <t>22-AAAAA0000A-1-Z-16</t>
  </si>
  <si>
    <t>Arunachal Pradesh</t>
  </si>
  <si>
    <t>E</t>
  </si>
  <si>
    <t>22-AAAAA0000A-1-Z-17</t>
  </si>
  <si>
    <t>Nagaland</t>
  </si>
  <si>
    <t>F</t>
  </si>
  <si>
    <t>22-AAAAA0000A-1-Z-18</t>
  </si>
  <si>
    <t>Manipur</t>
  </si>
  <si>
    <t>G</t>
  </si>
  <si>
    <t>22-AAAAA0000A-1-Z-19</t>
  </si>
  <si>
    <t>Mizoram</t>
  </si>
  <si>
    <t>H</t>
  </si>
  <si>
    <t>22-AAAAA0000A-1-Z-20</t>
  </si>
  <si>
    <t>Tripura</t>
  </si>
  <si>
    <t>I</t>
  </si>
  <si>
    <t>22-AAAAA0000A-1-Z-21</t>
  </si>
  <si>
    <t>Meghalaya</t>
  </si>
  <si>
    <t>J</t>
  </si>
  <si>
    <t>22-AAAAA0000A-1-Z-22</t>
  </si>
  <si>
    <t>Assam</t>
  </si>
  <si>
    <t>K</t>
  </si>
  <si>
    <t>22-AAAAA0000A-1-Z-23</t>
  </si>
  <si>
    <t>West Bengal</t>
  </si>
  <si>
    <t>L</t>
  </si>
  <si>
    <t>22-AAAAA0000A-1-Z-24</t>
  </si>
  <si>
    <t>Jharkhand</t>
  </si>
  <si>
    <t>M</t>
  </si>
  <si>
    <t>22-AAAAA0000A-1-Z-25</t>
  </si>
  <si>
    <t>Odisha</t>
  </si>
  <si>
    <t>N</t>
  </si>
  <si>
    <t>ABC, def, 124</t>
  </si>
  <si>
    <t>22-AAAAA0000A-1-Z-26</t>
  </si>
  <si>
    <t>Chattisgarh</t>
  </si>
  <si>
    <t>O</t>
  </si>
  <si>
    <t>ABC, def, 125</t>
  </si>
  <si>
    <t>22-AAAAA0000A-1-Z-27</t>
  </si>
  <si>
    <t>Madhya Pradesh</t>
  </si>
  <si>
    <t>P</t>
  </si>
  <si>
    <t>ABC, def, 126</t>
  </si>
  <si>
    <t>22-AAAAA0000A-1-Z-28</t>
  </si>
  <si>
    <t>Gujarat</t>
  </si>
  <si>
    <t>Q</t>
  </si>
  <si>
    <t>ABC, def, 127</t>
  </si>
  <si>
    <t>22-AAAAA0000A-1-Z-29</t>
  </si>
  <si>
    <t>Daman &amp; Diu</t>
  </si>
  <si>
    <t xml:space="preserve">R </t>
  </si>
  <si>
    <t>ABC, def, 128</t>
  </si>
  <si>
    <t>22-AAAAA0000A-1-Z-30</t>
  </si>
  <si>
    <t>Dadra &amp; Nagar Haveli</t>
  </si>
  <si>
    <t>S</t>
  </si>
  <si>
    <t>ABC, def, 129</t>
  </si>
  <si>
    <t>22-AAAAA0000A-1-Z-31</t>
  </si>
  <si>
    <t>Maharashtra</t>
  </si>
  <si>
    <t>T</t>
  </si>
  <si>
    <t>ABC, def, 130</t>
  </si>
  <si>
    <t>22-AAAAA0000A-1-Z-32</t>
  </si>
  <si>
    <t>Karnataka</t>
  </si>
  <si>
    <t>U</t>
  </si>
  <si>
    <t>ABC, def, 131</t>
  </si>
  <si>
    <t>22-AAAAA0000A-1-Z-33</t>
  </si>
  <si>
    <t>Goa</t>
  </si>
  <si>
    <t>V</t>
  </si>
  <si>
    <t>ABC, def, 132</t>
  </si>
  <si>
    <t>22-AAAAA0000A-1-Z-34</t>
  </si>
  <si>
    <t>Lakshdweep</t>
  </si>
  <si>
    <t>W</t>
  </si>
  <si>
    <t>ABC, def, 133</t>
  </si>
  <si>
    <t>22-AAAAA0000A-1-Z-35</t>
  </si>
  <si>
    <t>Kerala</t>
  </si>
  <si>
    <t>X</t>
  </si>
  <si>
    <t>ABC, def, 134</t>
  </si>
  <si>
    <t>22-AAAAA0000A-1-Z-36</t>
  </si>
  <si>
    <t>Tamim Nadu</t>
  </si>
  <si>
    <t>Y</t>
  </si>
  <si>
    <t>ABC, def, 135</t>
  </si>
  <si>
    <t>22-AAAAA0000A-1-Z-37</t>
  </si>
  <si>
    <t>Pondicherry</t>
  </si>
  <si>
    <t>Z</t>
  </si>
  <si>
    <t>ABC, def, 136</t>
  </si>
  <si>
    <t>22-AAAAA0000A-1-Z-38</t>
  </si>
  <si>
    <t>Andaman &amp; Nicobar Islands</t>
  </si>
  <si>
    <t>AA</t>
  </si>
  <si>
    <t>22-AAAAA0000A-1-Z-39</t>
  </si>
  <si>
    <t>Telangana</t>
  </si>
  <si>
    <t>BB</t>
  </si>
  <si>
    <t>22-AAAAA0000A-1-Z-40</t>
  </si>
  <si>
    <t>Andhra Pradesh</t>
  </si>
  <si>
    <t>CC</t>
  </si>
  <si>
    <t>22-AAAAA0000A-1-Z-41</t>
  </si>
  <si>
    <t>Other Territory</t>
  </si>
  <si>
    <t>DD</t>
  </si>
  <si>
    <t>22-AAAAA0000A-1-Z-42</t>
  </si>
  <si>
    <t>EE</t>
  </si>
  <si>
    <t>22-AAAAA0000A-1-Z-43</t>
  </si>
  <si>
    <t>FF</t>
  </si>
  <si>
    <t>22-AAAAA0000A-1-Z-44</t>
  </si>
  <si>
    <t>GG</t>
  </si>
  <si>
    <t>22-AAAAA0000A-1-Z-45</t>
  </si>
  <si>
    <t>HH</t>
  </si>
  <si>
    <t>22-AAAAA0000A-1-Z-46</t>
  </si>
  <si>
    <t>II</t>
  </si>
  <si>
    <t>22-AAAAA0000A-1-Z-47</t>
  </si>
  <si>
    <t>JJ</t>
  </si>
  <si>
    <t>22-AAAAA0000A-1-Z-48</t>
  </si>
  <si>
    <t>KK</t>
  </si>
  <si>
    <t>22-AAAAA0000A-1-Z-49</t>
  </si>
  <si>
    <t>LL</t>
  </si>
  <si>
    <t>22-AAAAA0000A-1-Z-50</t>
  </si>
  <si>
    <t>MM</t>
  </si>
  <si>
    <t>22-AAAAA0000A-1-Z-51</t>
  </si>
  <si>
    <t>NN</t>
  </si>
  <si>
    <t>22-AAAAA0000A-1-Z-52</t>
  </si>
  <si>
    <t>OO</t>
  </si>
  <si>
    <t>22-AAAAA0000A-1-Z-53</t>
  </si>
  <si>
    <t>PP</t>
  </si>
  <si>
    <t>22-AAAAA0000A-1-Z-54</t>
  </si>
  <si>
    <t>Product</t>
  </si>
  <si>
    <t>HSN/SAC Code</t>
  </si>
  <si>
    <t>Tube Light</t>
  </si>
  <si>
    <t>Bulb</t>
  </si>
  <si>
    <t>Wire</t>
  </si>
  <si>
    <t>Plugs</t>
  </si>
  <si>
    <t>Plugs 1</t>
  </si>
  <si>
    <t>Plugs 2</t>
  </si>
  <si>
    <t>Plugs 3</t>
  </si>
  <si>
    <t>Plugs 4</t>
  </si>
  <si>
    <t>Plugs 5</t>
  </si>
  <si>
    <t>Plugs 6</t>
  </si>
  <si>
    <t>Plugs 7</t>
  </si>
  <si>
    <t>Plugs 8</t>
  </si>
  <si>
    <t>Decorative lights 1</t>
  </si>
  <si>
    <t>Decorative lights 2</t>
  </si>
  <si>
    <t>Decorative lights 3</t>
  </si>
  <si>
    <t>Decorative lights 4</t>
  </si>
  <si>
    <t>Decorative lights 5</t>
  </si>
  <si>
    <t>Decorative lights 6</t>
  </si>
  <si>
    <t>Electric Save 10</t>
  </si>
  <si>
    <t>Electric Save 20</t>
  </si>
  <si>
    <t>Electric Save 30</t>
  </si>
  <si>
    <t>Electric Save 40</t>
  </si>
  <si>
    <t>Electric Save 50</t>
  </si>
  <si>
    <t>Electric Save 60</t>
  </si>
  <si>
    <t>Electric Save 70</t>
  </si>
  <si>
    <t>Electric Save 80</t>
  </si>
  <si>
    <t>Electric Save 90</t>
  </si>
  <si>
    <t>Electric Save 100</t>
  </si>
  <si>
    <t>Electric Save 110</t>
  </si>
  <si>
    <t>Electric Save 120</t>
  </si>
  <si>
    <t>Electric Save 130</t>
  </si>
  <si>
    <t>Electric Save 140</t>
  </si>
  <si>
    <t>Electric Save 150</t>
  </si>
  <si>
    <t>Electric Save 160</t>
  </si>
  <si>
    <t>LEB LIGHT</t>
  </si>
  <si>
    <t>LEB LIGHT 1</t>
  </si>
  <si>
    <t>PAN</t>
  </si>
  <si>
    <t xml:space="preserve">                                                                                         ………….The Excel Experts</t>
  </si>
  <si>
    <t>Email: info@ExcelDataPro.com</t>
  </si>
  <si>
    <t>www.ExcelDataPro.Com</t>
  </si>
  <si>
    <t>A111</t>
  </si>
  <si>
    <t>State &amp; Stae Code:</t>
  </si>
  <si>
    <t>mts</t>
  </si>
  <si>
    <t>Freight</t>
  </si>
  <si>
    <t>Packing</t>
  </si>
  <si>
    <t>Gross Amount</t>
  </si>
  <si>
    <t>Total Other Charges</t>
  </si>
  <si>
    <t>Net Payable Amount</t>
  </si>
  <si>
    <t>Pcs</t>
  </si>
  <si>
    <t>Shop No: 123, ABC Building, DEF Street, IJK City, LMN State - 123456</t>
  </si>
  <si>
    <t>Box</t>
  </si>
  <si>
    <t>Taxable Value</t>
  </si>
  <si>
    <t>GST Tax Invoice Excel Template With Freight Charges</t>
  </si>
  <si>
    <t>Company Seal</t>
  </si>
  <si>
    <t xml:space="preserve">   Original for Receipient</t>
  </si>
  <si>
    <t xml:space="preserve">   Duplicate for Transporter</t>
  </si>
  <si>
    <t xml:space="preserve">   Triplicate for Supplier</t>
  </si>
  <si>
    <t>M/s.Raj Enterprise</t>
  </si>
  <si>
    <t>M/s. AKA Electricals</t>
  </si>
  <si>
    <t>M/s. Ganga Corporation</t>
  </si>
  <si>
    <t>M/s. Shruti Contruction</t>
  </si>
  <si>
    <t>M/s. Goomti Services</t>
  </si>
  <si>
    <t>M/s. UNB Lighting</t>
  </si>
  <si>
    <t>M/s. On Off Lights</t>
  </si>
  <si>
    <t>M/s. Shahji Eletricals</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</si>
</sst>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31">
    <font>
      <sz val="11"/>
      <color theme="1"/>
      <name val="Calibri"/>
      <family val="2"/>
      <scheme val="minor"/>
    </font>
    <font>
      <sz val="11"/>
      <color theme="1"/>
      <name val="Calibri"/>
      <family val="2"/>
      <scheme val="minor"/>
    </font>
    <font>
      <sz val="10"/>
      <color theme="1"/>
      <name val="Arial Narrow"/>
      <family val="2"/>
    </font>
    <font>
      <b/>
      <sz val="20"/>
      <color theme="0"/>
      <name val="Arial Narrow"/>
      <family val="2"/>
    </font>
    <font>
      <b/>
      <sz val="10"/>
      <color theme="0"/>
      <name val="Arial Narrow"/>
      <family val="2"/>
    </font>
    <font>
      <sz val="10"/>
      <name val="Arial"/>
      <family val="2"/>
    </font>
    <font>
      <b/>
      <sz val="11"/>
      <color theme="1"/>
      <name val="Calibri"/>
      <family val="2"/>
      <scheme val="minor"/>
    </font>
    <font>
      <b/>
      <sz val="12"/>
      <color theme="1"/>
      <name val="Cambria"/>
      <family val="1"/>
      <scheme val="major"/>
    </font>
    <font>
      <b/>
      <sz val="12"/>
      <color theme="1"/>
      <name val="Calibri"/>
      <family val="2"/>
      <scheme val="minor"/>
    </font>
    <font>
      <sz val="12"/>
      <color theme="1"/>
      <name val="Calibri"/>
      <family val="2"/>
      <scheme val="minor"/>
    </font>
    <font>
      <sz val="12"/>
      <color theme="1"/>
      <name val="Cambria"/>
      <family val="1"/>
      <scheme val="major"/>
    </font>
    <font>
      <u/>
      <sz val="11"/>
      <color theme="10"/>
      <name val="Calibri"/>
      <family val="2"/>
      <scheme val="minor"/>
    </font>
    <font>
      <b/>
      <sz val="11"/>
      <color theme="0"/>
      <name val="Calibri"/>
      <family val="2"/>
      <scheme val="minor"/>
    </font>
    <font>
      <u/>
      <sz val="11"/>
      <color theme="10"/>
      <name val="Calibri"/>
      <family val="2"/>
    </font>
    <font>
      <b/>
      <sz val="14"/>
      <color theme="0"/>
      <name val="Arial Narrow"/>
      <family val="2"/>
    </font>
    <font>
      <b/>
      <sz val="14"/>
      <color theme="0"/>
      <name val="Calibri"/>
      <family val="2"/>
      <scheme val="minor"/>
    </font>
    <font>
      <sz val="11"/>
      <name val="Cambria"/>
      <family val="1"/>
      <scheme val="major"/>
    </font>
    <font>
      <sz val="11"/>
      <name val="Arial Narrow"/>
      <family val="2"/>
    </font>
    <font>
      <sz val="22"/>
      <color rgb="FF0070C0"/>
      <name val="Arial Narrow"/>
      <family val="2"/>
    </font>
    <font>
      <sz val="10"/>
      <color rgb="FF0070C0"/>
      <name val="Arial Narrow"/>
      <family val="2"/>
    </font>
    <font>
      <b/>
      <sz val="11"/>
      <color rgb="FF0070C0"/>
      <name val="Calibri"/>
      <family val="2"/>
      <scheme val="minor"/>
    </font>
    <font>
      <b/>
      <sz val="8.5"/>
      <color rgb="FF0070C0"/>
      <name val="Arial Narrow"/>
      <family val="2"/>
    </font>
    <font>
      <sz val="11"/>
      <color rgb="FF0070C0"/>
      <name val="Arial Narrow"/>
      <family val="2"/>
    </font>
    <font>
      <b/>
      <sz val="10"/>
      <color rgb="FF0070C0"/>
      <name val="Arial Narrow"/>
      <family val="2"/>
    </font>
    <font>
      <sz val="11"/>
      <color rgb="FF0070C0"/>
      <name val="Calibri"/>
      <family val="2"/>
      <scheme val="minor"/>
    </font>
    <font>
      <b/>
      <sz val="9.5"/>
      <color rgb="FF0070C0"/>
      <name val="Arial Narrow"/>
      <family val="2"/>
    </font>
    <font>
      <b/>
      <sz val="11"/>
      <color rgb="FF0070C0"/>
      <name val="Arial Narrow"/>
      <family val="2"/>
    </font>
    <font>
      <b/>
      <u/>
      <sz val="36"/>
      <color theme="10"/>
      <name val="Arial Narrow"/>
      <family val="2"/>
    </font>
    <font>
      <b/>
      <sz val="36"/>
      <color rgb="FF0070C0"/>
      <name val="Arial Narrow"/>
      <family val="2"/>
    </font>
    <font>
      <b/>
      <sz val="13"/>
      <color rgb="FF0070C0"/>
      <name val="Arial Narrow"/>
      <family val="2"/>
    </font>
    <font>
      <b/>
      <sz val="8.5"/>
      <color rgb="FF0070C0"/>
      <name val="Calibri"/>
      <family val="2"/>
      <scheme val="minor"/>
    </font>
  </fonts>
  <fills count="3">
    <fill>
      <patternFill patternType="none"/>
    </fill>
    <fill>
      <patternFill patternType="gray125"/>
    </fill>
    <fill>
      <patternFill patternType="solid">
        <fgColor theme="0" tint="-0.49998474074526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8764000366222"/>
      </right>
      <top/>
      <bottom style="thin">
        <color theme="0" tint="-0.1498764000366222"/>
      </bottom>
      <diagonal/>
    </border>
    <border>
      <left/>
      <right style="thin">
        <color theme="0" tint="-0.14987640003662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style="thin">
        <color theme="0" tint="-0.14990691854609822"/>
      </bottom>
      <diagonal/>
    </border>
    <border>
      <left style="medium">
        <color indexed="64"/>
      </left>
      <right/>
      <top style="thin">
        <color theme="0" tint="-0.14990691854609822"/>
      </top>
      <bottom style="thin">
        <color theme="0" tint="-0.14990691854609822"/>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11"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123">
    <xf numFmtId="0" fontId="0" fillId="0" borderId="0" xfId="0"/>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vertical="center"/>
    </xf>
    <xf numFmtId="0" fontId="9" fillId="0" borderId="0" xfId="0" applyFont="1"/>
    <xf numFmtId="0" fontId="10" fillId="0" borderId="0" xfId="0" applyFont="1"/>
    <xf numFmtId="9" fontId="10" fillId="0" borderId="0" xfId="0" applyNumberFormat="1" applyFont="1"/>
    <xf numFmtId="0" fontId="10" fillId="0" borderId="0" xfId="0" quotePrefix="1"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10" fontId="0" fillId="0" borderId="0" xfId="0" applyNumberFormat="1"/>
    <xf numFmtId="0" fontId="2" fillId="0" borderId="0" xfId="0" applyNumberFormat="1" applyFont="1"/>
    <xf numFmtId="0" fontId="2" fillId="0" borderId="2" xfId="0" applyNumberFormat="1" applyFont="1" applyBorder="1"/>
    <xf numFmtId="0" fontId="18" fillId="0" borderId="2" xfId="0" applyNumberFormat="1" applyFont="1" applyBorder="1" applyAlignment="1">
      <alignment horizontal="center" vertical="center"/>
    </xf>
    <xf numFmtId="0" fontId="21" fillId="0" borderId="2" xfId="0" applyNumberFormat="1" applyFont="1" applyBorder="1" applyAlignment="1">
      <alignment horizontal="center"/>
    </xf>
    <xf numFmtId="0" fontId="26" fillId="0" borderId="2" xfId="0" applyNumberFormat="1" applyFont="1" applyBorder="1" applyAlignment="1">
      <alignment horizontal="center"/>
    </xf>
    <xf numFmtId="0" fontId="20" fillId="0" borderId="2" xfId="0" applyFont="1" applyBorder="1" applyAlignment="1">
      <alignment horizontal="center" vertical="center"/>
    </xf>
    <xf numFmtId="0" fontId="19" fillId="0" borderId="2" xfId="0" applyNumberFormat="1" applyFont="1" applyBorder="1" applyAlignment="1">
      <alignment horizontal="center"/>
    </xf>
    <xf numFmtId="165" fontId="3" fillId="2" borderId="2" xfId="0" applyNumberFormat="1" applyFont="1" applyFill="1" applyBorder="1" applyAlignment="1">
      <alignment horizontal="center" vertical="center"/>
    </xf>
    <xf numFmtId="165" fontId="23" fillId="0" borderId="2" xfId="0" applyNumberFormat="1" applyFont="1" applyBorder="1" applyAlignment="1">
      <alignment horizontal="left" vertical="center"/>
    </xf>
    <xf numFmtId="165" fontId="19" fillId="0" borderId="2" xfId="0" applyNumberFormat="1" applyFont="1" applyBorder="1" applyAlignment="1">
      <alignment horizontal="center" vertical="center"/>
    </xf>
    <xf numFmtId="165" fontId="19" fillId="0" borderId="2" xfId="0" applyNumberFormat="1" applyFont="1" applyFill="1" applyBorder="1" applyAlignment="1">
      <alignment horizontal="left" vertical="center"/>
    </xf>
    <xf numFmtId="165" fontId="23" fillId="0" borderId="2" xfId="0" applyNumberFormat="1" applyFont="1" applyFill="1" applyBorder="1" applyAlignment="1">
      <alignment horizontal="left" vertical="center"/>
    </xf>
    <xf numFmtId="15" fontId="19" fillId="0" borderId="2" xfId="0" applyNumberFormat="1" applyFont="1" applyFill="1" applyBorder="1" applyAlignment="1">
      <alignment horizontal="left" vertical="center"/>
    </xf>
    <xf numFmtId="165" fontId="23" fillId="0" borderId="2" xfId="0" applyNumberFormat="1" applyFont="1" applyBorder="1" applyAlignment="1">
      <alignment vertical="center"/>
    </xf>
    <xf numFmtId="165" fontId="19" fillId="0" borderId="2" xfId="0" applyNumberFormat="1" applyFont="1" applyBorder="1" applyAlignment="1">
      <alignment vertical="center"/>
    </xf>
    <xf numFmtId="165" fontId="19" fillId="0" borderId="2" xfId="0" applyNumberFormat="1" applyFont="1" applyFill="1" applyBorder="1" applyAlignment="1">
      <alignment horizontal="center" vertical="center"/>
    </xf>
    <xf numFmtId="165" fontId="23" fillId="0" borderId="2" xfId="0" applyNumberFormat="1" applyFont="1" applyBorder="1" applyAlignment="1" applyProtection="1">
      <alignment vertical="center"/>
      <protection hidden="1"/>
    </xf>
    <xf numFmtId="165" fontId="19" fillId="0" borderId="2" xfId="0" applyNumberFormat="1" applyFont="1" applyBorder="1" applyAlignment="1" applyProtection="1">
      <alignment horizontal="center" vertical="center"/>
      <protection hidden="1"/>
    </xf>
    <xf numFmtId="165" fontId="4" fillId="2" borderId="2" xfId="0" applyNumberFormat="1" applyFont="1" applyFill="1" applyBorder="1" applyAlignment="1">
      <alignment vertical="center"/>
    </xf>
    <xf numFmtId="165" fontId="4" fillId="2" borderId="2" xfId="0" applyNumberFormat="1" applyFont="1" applyFill="1" applyBorder="1" applyAlignment="1">
      <alignment horizontal="left" vertical="center"/>
    </xf>
    <xf numFmtId="165" fontId="23" fillId="0" borderId="2" xfId="0" applyNumberFormat="1" applyFont="1" applyFill="1" applyBorder="1" applyAlignment="1">
      <alignment horizontal="center" vertical="center"/>
    </xf>
    <xf numFmtId="165" fontId="19" fillId="0" borderId="2" xfId="0" applyNumberFormat="1" applyFont="1" applyFill="1" applyBorder="1"/>
    <xf numFmtId="165" fontId="23" fillId="0" borderId="2" xfId="0" applyNumberFormat="1" applyFont="1" applyFill="1" applyBorder="1"/>
    <xf numFmtId="165" fontId="19" fillId="0" borderId="2" xfId="0" applyNumberFormat="1" applyFont="1" applyFill="1" applyBorder="1" applyAlignment="1">
      <alignment horizontal="center"/>
    </xf>
    <xf numFmtId="165" fontId="23" fillId="0" borderId="2" xfId="0" applyNumberFormat="1" applyFont="1" applyFill="1" applyBorder="1"/>
    <xf numFmtId="165" fontId="19" fillId="0" borderId="2" xfId="0" applyNumberFormat="1" applyFont="1" applyFill="1" applyBorder="1" applyAlignment="1">
      <alignment shrinkToFit="1"/>
    </xf>
    <xf numFmtId="165" fontId="19" fillId="0" borderId="2" xfId="0" applyNumberFormat="1" applyFont="1" applyFill="1" applyBorder="1" applyAlignment="1">
      <alignment horizontal="left"/>
    </xf>
    <xf numFmtId="165" fontId="4"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wrapText="1"/>
    </xf>
    <xf numFmtId="165" fontId="22" fillId="0" borderId="2" xfId="0" applyNumberFormat="1" applyFont="1" applyFill="1" applyBorder="1" applyAlignment="1">
      <alignment horizontal="left" vertical="center" wrapText="1"/>
    </xf>
    <xf numFmtId="165" fontId="22" fillId="0" borderId="2" xfId="0" applyNumberFormat="1" applyFont="1" applyFill="1" applyBorder="1" applyAlignment="1">
      <alignment horizontal="center" vertical="center" wrapText="1"/>
    </xf>
    <xf numFmtId="165" fontId="22" fillId="0" borderId="2" xfId="1" applyNumberFormat="1" applyFont="1" applyFill="1" applyBorder="1" applyAlignment="1">
      <alignment horizontal="center" vertical="center" wrapText="1"/>
    </xf>
    <xf numFmtId="164" fontId="22" fillId="0" borderId="2" xfId="1" applyNumberFormat="1" applyFont="1" applyFill="1" applyBorder="1" applyAlignment="1">
      <alignment horizontal="center" vertical="center" wrapText="1"/>
    </xf>
    <xf numFmtId="0" fontId="22" fillId="0" borderId="2" xfId="0" applyFont="1" applyBorder="1" applyAlignment="1">
      <alignment horizontal="center"/>
    </xf>
    <xf numFmtId="0" fontId="22" fillId="0" borderId="2" xfId="0" applyFont="1" applyBorder="1" applyAlignment="1">
      <alignment horizontal="center" vertical="center"/>
    </xf>
    <xf numFmtId="165" fontId="17" fillId="0" borderId="2" xfId="0" applyNumberFormat="1" applyFont="1" applyFill="1" applyBorder="1" applyAlignment="1">
      <alignment horizontal="center" vertical="center" wrapText="1"/>
    </xf>
    <xf numFmtId="0" fontId="24" fillId="0" borderId="2" xfId="0" applyFont="1" applyBorder="1" applyAlignment="1">
      <alignment horizontal="center" vertical="center"/>
    </xf>
    <xf numFmtId="165" fontId="14" fillId="2" borderId="2" xfId="1" applyNumberFormat="1" applyFont="1" applyFill="1" applyBorder="1" applyAlignment="1">
      <alignment horizontal="right" vertical="center" wrapText="1"/>
    </xf>
    <xf numFmtId="164" fontId="14" fillId="2" borderId="2" xfId="1" applyFont="1" applyFill="1" applyBorder="1" applyAlignment="1">
      <alignment horizontal="center" vertical="center"/>
    </xf>
    <xf numFmtId="0" fontId="15" fillId="2" borderId="2" xfId="0" applyFont="1" applyFill="1" applyBorder="1" applyAlignment="1">
      <alignment horizontal="center" vertical="center"/>
    </xf>
    <xf numFmtId="165" fontId="2" fillId="0" borderId="2" xfId="0" applyNumberFormat="1" applyFont="1" applyBorder="1" applyAlignment="1">
      <alignment horizontal="center"/>
    </xf>
    <xf numFmtId="165" fontId="23" fillId="0" borderId="2" xfId="0" applyNumberFormat="1" applyFont="1" applyBorder="1" applyAlignment="1">
      <alignment vertical="top"/>
    </xf>
    <xf numFmtId="165" fontId="19" fillId="0" borderId="2" xfId="1" applyNumberFormat="1" applyFont="1" applyBorder="1" applyAlignment="1">
      <alignment horizontal="left" vertical="top" wrapText="1"/>
    </xf>
    <xf numFmtId="165" fontId="19" fillId="0" borderId="2" xfId="0" applyNumberFormat="1" applyFont="1" applyBorder="1" applyAlignment="1">
      <alignment horizontal="center"/>
    </xf>
    <xf numFmtId="166" fontId="23" fillId="0" borderId="2" xfId="2" applyNumberFormat="1" applyFont="1" applyFill="1" applyBorder="1" applyAlignment="1">
      <alignment horizontal="center"/>
    </xf>
    <xf numFmtId="164" fontId="23" fillId="0" borderId="2" xfId="1" applyFont="1" applyFill="1" applyBorder="1"/>
    <xf numFmtId="165" fontId="19" fillId="0" borderId="2" xfId="0" applyNumberFormat="1" applyFont="1" applyBorder="1"/>
    <xf numFmtId="165" fontId="19" fillId="0" borderId="2" xfId="0" applyNumberFormat="1" applyFont="1" applyBorder="1" applyAlignment="1">
      <alignment horizontal="left"/>
    </xf>
    <xf numFmtId="165" fontId="4" fillId="2" borderId="2" xfId="0" applyNumberFormat="1" applyFont="1" applyFill="1" applyBorder="1" applyAlignment="1">
      <alignment horizontal="right" vertical="center"/>
    </xf>
    <xf numFmtId="164" fontId="4" fillId="2" borderId="2" xfId="1" applyFont="1" applyFill="1" applyBorder="1"/>
    <xf numFmtId="165" fontId="23" fillId="0" borderId="2" xfId="0" applyNumberFormat="1" applyFont="1" applyBorder="1" applyAlignment="1"/>
    <xf numFmtId="165" fontId="23" fillId="0" borderId="2" xfId="0" applyNumberFormat="1" applyFont="1" applyBorder="1"/>
    <xf numFmtId="165" fontId="23" fillId="0" borderId="2" xfId="0" applyNumberFormat="1" applyFont="1" applyBorder="1" applyAlignment="1">
      <alignment horizontal="center" vertical="center"/>
    </xf>
    <xf numFmtId="164" fontId="12" fillId="2" borderId="2" xfId="0" applyNumberFormat="1" applyFont="1" applyFill="1" applyBorder="1" applyAlignment="1">
      <alignment horizontal="center"/>
    </xf>
    <xf numFmtId="0" fontId="12" fillId="2" borderId="2" xfId="0" applyFont="1" applyFill="1" applyBorder="1" applyAlignment="1">
      <alignment horizontal="center"/>
    </xf>
    <xf numFmtId="165" fontId="19" fillId="0" borderId="3" xfId="0" applyNumberFormat="1" applyFont="1" applyBorder="1" applyAlignment="1">
      <alignment horizontal="center"/>
    </xf>
    <xf numFmtId="165" fontId="19" fillId="0" borderId="4" xfId="0" applyNumberFormat="1" applyFont="1" applyBorder="1" applyAlignment="1">
      <alignment horizontal="center"/>
    </xf>
    <xf numFmtId="164" fontId="4" fillId="2" borderId="3" xfId="1" applyFont="1" applyFill="1" applyBorder="1"/>
    <xf numFmtId="164" fontId="4" fillId="2" borderId="4" xfId="1" applyFont="1" applyFill="1" applyBorder="1"/>
    <xf numFmtId="164" fontId="4" fillId="2" borderId="5" xfId="1" applyFont="1" applyFill="1" applyBorder="1"/>
    <xf numFmtId="165" fontId="4" fillId="2" borderId="4" xfId="0" applyNumberFormat="1" applyFont="1" applyFill="1" applyBorder="1" applyAlignment="1">
      <alignment horizontal="right" vertical="center"/>
    </xf>
    <xf numFmtId="165" fontId="4" fillId="2" borderId="5" xfId="0" applyNumberFormat="1" applyFont="1" applyFill="1" applyBorder="1" applyAlignment="1">
      <alignment horizontal="right" vertical="center"/>
    </xf>
    <xf numFmtId="165" fontId="23" fillId="0" borderId="5" xfId="0" applyNumberFormat="1" applyFont="1" applyFill="1" applyBorder="1"/>
    <xf numFmtId="165" fontId="4" fillId="2" borderId="9" xfId="0" applyNumberFormat="1" applyFont="1" applyFill="1" applyBorder="1" applyAlignment="1">
      <alignment horizontal="right" vertical="center"/>
    </xf>
    <xf numFmtId="165" fontId="4" fillId="2" borderId="10" xfId="0" applyNumberFormat="1" applyFont="1" applyFill="1" applyBorder="1" applyAlignment="1">
      <alignment horizontal="right" vertical="center"/>
    </xf>
    <xf numFmtId="164"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165" fontId="25" fillId="0" borderId="3" xfId="0" applyNumberFormat="1" applyFont="1" applyBorder="1" applyAlignment="1">
      <alignment horizontal="left" vertical="center"/>
    </xf>
    <xf numFmtId="165" fontId="25" fillId="0" borderId="4" xfId="0" applyNumberFormat="1" applyFont="1" applyBorder="1" applyAlignment="1">
      <alignment horizontal="left" vertical="center"/>
    </xf>
    <xf numFmtId="165" fontId="25" fillId="0" borderId="5" xfId="0" applyNumberFormat="1" applyFont="1" applyBorder="1" applyAlignment="1">
      <alignment horizontal="left" vertical="center"/>
    </xf>
    <xf numFmtId="165" fontId="25" fillId="0" borderId="3" xfId="0" applyNumberFormat="1" applyFont="1" applyBorder="1" applyAlignment="1">
      <alignment vertical="center"/>
    </xf>
    <xf numFmtId="165" fontId="25" fillId="0" borderId="4" xfId="0" applyNumberFormat="1" applyFont="1" applyBorder="1" applyAlignment="1">
      <alignment vertical="center"/>
    </xf>
    <xf numFmtId="165" fontId="25" fillId="0" borderId="5" xfId="0" applyNumberFormat="1" applyFont="1" applyBorder="1" applyAlignment="1">
      <alignment vertical="center"/>
    </xf>
    <xf numFmtId="0" fontId="27" fillId="0" borderId="2" xfId="5" applyNumberFormat="1" applyFont="1" applyBorder="1" applyAlignment="1" applyProtection="1">
      <alignment horizontal="center" vertical="center" shrinkToFit="1"/>
      <protection hidden="1"/>
    </xf>
    <xf numFmtId="0" fontId="28" fillId="0" borderId="2" xfId="0" applyNumberFormat="1" applyFont="1" applyBorder="1" applyAlignment="1" applyProtection="1">
      <alignment horizontal="center" vertical="center" shrinkToFit="1"/>
      <protection hidden="1"/>
    </xf>
    <xf numFmtId="15" fontId="19" fillId="0" borderId="3" xfId="0" applyNumberFormat="1" applyFont="1" applyFill="1" applyBorder="1" applyAlignment="1">
      <alignment horizontal="center" vertical="center"/>
    </xf>
    <xf numFmtId="15" fontId="19" fillId="0" borderId="4" xfId="0" applyNumberFormat="1" applyFont="1" applyFill="1" applyBorder="1" applyAlignment="1">
      <alignment horizontal="center" vertical="center"/>
    </xf>
    <xf numFmtId="15" fontId="19" fillId="0" borderId="5" xfId="0" applyNumberFormat="1" applyFont="1" applyFill="1" applyBorder="1" applyAlignment="1">
      <alignment horizontal="center" vertical="center"/>
    </xf>
    <xf numFmtId="165" fontId="2" fillId="0" borderId="6" xfId="0" applyNumberFormat="1" applyFont="1" applyBorder="1" applyAlignment="1">
      <alignment horizontal="center"/>
    </xf>
    <xf numFmtId="165" fontId="2" fillId="0" borderId="7" xfId="0" applyNumberFormat="1" applyFont="1" applyBorder="1" applyAlignment="1">
      <alignment horizontal="center"/>
    </xf>
    <xf numFmtId="165" fontId="2" fillId="0" borderId="9" xfId="0" applyNumberFormat="1" applyFont="1" applyBorder="1" applyAlignment="1">
      <alignment horizontal="center"/>
    </xf>
    <xf numFmtId="165" fontId="2" fillId="0" borderId="10" xfId="0" applyNumberFormat="1" applyFont="1" applyBorder="1" applyAlignment="1">
      <alignment horizontal="center"/>
    </xf>
    <xf numFmtId="165" fontId="26" fillId="0" borderId="0" xfId="3" applyNumberFormat="1" applyFont="1" applyBorder="1" applyAlignment="1" applyProtection="1">
      <alignment horizontal="center" shrinkToFit="1"/>
    </xf>
    <xf numFmtId="165" fontId="19" fillId="0" borderId="7" xfId="0" applyNumberFormat="1" applyFont="1" applyBorder="1" applyAlignment="1">
      <alignment horizontal="center"/>
    </xf>
    <xf numFmtId="165" fontId="19" fillId="0" borderId="8" xfId="0" applyNumberFormat="1" applyFont="1" applyBorder="1" applyAlignment="1">
      <alignment horizontal="center"/>
    </xf>
    <xf numFmtId="165" fontId="26" fillId="0" borderId="11" xfId="3" applyNumberFormat="1" applyFont="1" applyBorder="1" applyAlignment="1" applyProtection="1">
      <alignment horizontal="center" shrinkToFit="1"/>
    </xf>
    <xf numFmtId="165" fontId="26" fillId="0" borderId="12" xfId="3" applyNumberFormat="1" applyFont="1" applyBorder="1" applyAlignment="1" applyProtection="1">
      <alignment horizontal="center" shrinkToFit="1"/>
    </xf>
    <xf numFmtId="165" fontId="26" fillId="0" borderId="13" xfId="3" applyNumberFormat="1" applyFont="1" applyBorder="1" applyAlignment="1" applyProtection="1">
      <alignment horizontal="center" shrinkToFit="1"/>
    </xf>
    <xf numFmtId="165" fontId="26" fillId="0" borderId="14" xfId="3" applyNumberFormat="1" applyFont="1" applyBorder="1" applyAlignment="1" applyProtection="1">
      <alignment horizontal="center" shrinkToFit="1"/>
    </xf>
    <xf numFmtId="165" fontId="26" fillId="0" borderId="15" xfId="3" applyNumberFormat="1" applyFont="1" applyBorder="1" applyAlignment="1" applyProtection="1">
      <alignment horizontal="center" shrinkToFit="1"/>
    </xf>
    <xf numFmtId="165" fontId="26" fillId="0" borderId="16" xfId="3" applyNumberFormat="1" applyFont="1" applyBorder="1" applyAlignment="1" applyProtection="1">
      <alignment horizontal="center" shrinkToFit="1"/>
    </xf>
    <xf numFmtId="165" fontId="26" fillId="0" borderId="17" xfId="3" applyNumberFormat="1" applyFont="1" applyBorder="1" applyAlignment="1" applyProtection="1">
      <alignment horizontal="center" shrinkToFit="1"/>
    </xf>
    <xf numFmtId="165" fontId="26" fillId="0" borderId="18" xfId="3" applyNumberFormat="1" applyFont="1" applyBorder="1" applyAlignment="1" applyProtection="1">
      <alignment horizontal="center" shrinkToFit="1"/>
    </xf>
    <xf numFmtId="165" fontId="23" fillId="0" borderId="2" xfId="3" applyNumberFormat="1" applyFont="1" applyBorder="1" applyAlignment="1">
      <alignment horizontal="center" vertical="center" wrapText="1"/>
    </xf>
    <xf numFmtId="165" fontId="29" fillId="0" borderId="3" xfId="3" applyNumberFormat="1" applyFont="1" applyBorder="1" applyAlignment="1" applyProtection="1">
      <alignment horizontal="center" shrinkToFit="1"/>
    </xf>
    <xf numFmtId="165" fontId="29" fillId="0" borderId="4" xfId="3" applyNumberFormat="1" applyFont="1" applyBorder="1" applyAlignment="1" applyProtection="1">
      <alignment horizontal="center" shrinkToFit="1"/>
    </xf>
    <xf numFmtId="165" fontId="26" fillId="0" borderId="3" xfId="3" applyNumberFormat="1" applyFont="1" applyBorder="1" applyAlignment="1" applyProtection="1">
      <alignment horizontal="center" vertical="center"/>
      <protection locked="0"/>
    </xf>
    <xf numFmtId="165" fontId="26" fillId="0" borderId="4" xfId="3" applyNumberFormat="1" applyFont="1" applyBorder="1" applyAlignment="1" applyProtection="1">
      <alignment horizontal="center" vertical="center"/>
      <protection locked="0"/>
    </xf>
    <xf numFmtId="165" fontId="26" fillId="0" borderId="19" xfId="3" applyNumberFormat="1" applyFont="1" applyBorder="1" applyAlignment="1" applyProtection="1">
      <alignment horizontal="center" vertical="center"/>
      <protection locked="0"/>
    </xf>
    <xf numFmtId="0" fontId="28" fillId="0" borderId="3" xfId="0" applyNumberFormat="1" applyFont="1" applyBorder="1" applyAlignment="1" applyProtection="1">
      <alignment horizontal="center" vertical="center" shrinkToFit="1"/>
      <protection hidden="1"/>
    </xf>
    <xf numFmtId="0" fontId="18" fillId="0" borderId="20" xfId="0" applyNumberFormat="1" applyFont="1" applyBorder="1" applyAlignment="1">
      <alignment horizontal="center" vertical="center"/>
    </xf>
    <xf numFmtId="0" fontId="19" fillId="0" borderId="1" xfId="0" applyNumberFormat="1" applyFont="1" applyBorder="1" applyAlignment="1">
      <alignment vertical="center"/>
    </xf>
    <xf numFmtId="0" fontId="21" fillId="0" borderId="3" xfId="0" applyNumberFormat="1" applyFont="1" applyBorder="1" applyAlignment="1">
      <alignment horizontal="center"/>
    </xf>
    <xf numFmtId="0" fontId="26" fillId="0" borderId="3" xfId="0" applyNumberFormat="1" applyFont="1" applyBorder="1" applyAlignment="1">
      <alignment horizontal="center"/>
    </xf>
    <xf numFmtId="0" fontId="19" fillId="0" borderId="21" xfId="0" applyNumberFormat="1" applyFont="1" applyBorder="1" applyAlignment="1">
      <alignment horizontal="center"/>
    </xf>
    <xf numFmtId="0" fontId="21" fillId="0" borderId="22" xfId="0" applyNumberFormat="1" applyFont="1" applyBorder="1" applyAlignment="1">
      <alignment horizontal="left" vertical="center"/>
    </xf>
    <xf numFmtId="0" fontId="30" fillId="0" borderId="4" xfId="0" applyFont="1" applyBorder="1" applyAlignment="1">
      <alignment horizontal="left" vertical="center"/>
    </xf>
    <xf numFmtId="0" fontId="30" fillId="0" borderId="5" xfId="0" applyFont="1" applyBorder="1" applyAlignment="1">
      <alignment horizontal="left" vertical="center"/>
    </xf>
    <xf numFmtId="0" fontId="21" fillId="0" borderId="4" xfId="0" applyNumberFormat="1" applyFont="1" applyBorder="1" applyAlignment="1">
      <alignment horizontal="left" vertical="center"/>
    </xf>
    <xf numFmtId="0" fontId="21" fillId="0" borderId="5" xfId="0" applyNumberFormat="1" applyFont="1" applyBorder="1" applyAlignment="1">
      <alignment horizontal="left" vertical="center"/>
    </xf>
  </cellXfs>
  <cellStyles count="6">
    <cellStyle name="Comma" xfId="1" builtinId="3"/>
    <cellStyle name="Hyperlink" xfId="5" builtinId="8"/>
    <cellStyle name="Hyperlink 2" xfId="4"/>
    <cellStyle name="Normal" xfId="0" builtinId="0"/>
    <cellStyle name="Normal 2" xfId="3"/>
    <cellStyle name="Percent" xfId="2" builtinId="5"/>
  </cellStyles>
  <dxfs count="3">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2</xdr:row>
      <xdr:rowOff>16252</xdr:rowOff>
    </xdr:from>
    <xdr:to>
      <xdr:col>7</xdr:col>
      <xdr:colOff>177800</xdr:colOff>
      <xdr:row>6</xdr:row>
      <xdr:rowOff>152400</xdr:rowOff>
    </xdr:to>
    <xdr:pic>
      <xdr:nvPicPr>
        <xdr:cNvPr id="4" name="Picture 3" descr="LOGOEDP copy.jpg"/>
        <xdr:cNvPicPr>
          <a:picLocks noChangeAspect="1"/>
        </xdr:cNvPicPr>
      </xdr:nvPicPr>
      <xdr:blipFill>
        <a:blip xmlns:r="http://schemas.openxmlformats.org/officeDocument/2006/relationships" r:embed="rId1"/>
        <a:stretch>
          <a:fillRect/>
        </a:stretch>
      </xdr:blipFill>
      <xdr:spPr>
        <a:xfrm>
          <a:off x="635000" y="382012"/>
          <a:ext cx="1790700" cy="10734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tapro.com/" TargetMode="External"/></Relationships>
</file>

<file path=xl/worksheets/sheet1.xml><?xml version="1.0" encoding="utf-8"?>
<worksheet xmlns="http://schemas.openxmlformats.org/spreadsheetml/2006/main" xmlns:r="http://schemas.openxmlformats.org/officeDocument/2006/relationships">
  <sheetPr codeName="Sheet1"/>
  <dimension ref="B2:AJ49"/>
  <sheetViews>
    <sheetView showGridLines="0" showRowColHeaders="0" tabSelected="1" zoomScale="90" zoomScaleNormal="90" zoomScaleSheetLayoutView="100" workbookViewId="0"/>
  </sheetViews>
  <sheetFormatPr defaultRowHeight="14.4"/>
  <cols>
    <col min="2" max="2" width="8.109375" customWidth="1"/>
    <col min="3" max="5" width="3.33203125" customWidth="1"/>
    <col min="6" max="12" width="2.88671875"/>
    <col min="13" max="13" width="2.88671875" customWidth="1"/>
    <col min="14" max="14" width="3.21875" customWidth="1"/>
    <col min="15" max="15" width="3.109375" customWidth="1"/>
    <col min="16" max="21" width="2.88671875"/>
    <col min="22" max="22" width="3.33203125" customWidth="1"/>
    <col min="23" max="23" width="3" customWidth="1"/>
    <col min="24" max="30" width="2.88671875"/>
    <col min="31" max="31" width="3.44140625" customWidth="1"/>
    <col min="32" max="32" width="3.21875" customWidth="1"/>
    <col min="33" max="36" width="2.88671875"/>
  </cols>
  <sheetData>
    <row r="2" spans="2:36">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2:36" ht="28.8" thickBot="1">
      <c r="B3" s="13"/>
      <c r="C3" s="13"/>
      <c r="D3" s="13"/>
      <c r="E3" s="13"/>
      <c r="F3" s="13"/>
      <c r="G3" s="13"/>
      <c r="H3" s="13"/>
      <c r="I3" s="86" t="s">
        <v>237</v>
      </c>
      <c r="J3" s="87"/>
      <c r="K3" s="87"/>
      <c r="L3" s="87"/>
      <c r="M3" s="87"/>
      <c r="N3" s="87"/>
      <c r="O3" s="87"/>
      <c r="P3" s="87"/>
      <c r="Q3" s="87"/>
      <c r="R3" s="87"/>
      <c r="S3" s="87"/>
      <c r="T3" s="87"/>
      <c r="U3" s="87"/>
      <c r="V3" s="87"/>
      <c r="W3" s="87"/>
      <c r="X3" s="87"/>
      <c r="Y3" s="87"/>
      <c r="Z3" s="87"/>
      <c r="AA3" s="87"/>
      <c r="AB3" s="87"/>
      <c r="AC3" s="87"/>
      <c r="AD3" s="113"/>
      <c r="AE3" s="14"/>
      <c r="AF3" s="14"/>
      <c r="AG3" s="14"/>
      <c r="AH3" s="14"/>
      <c r="AI3" s="14"/>
      <c r="AJ3" s="14"/>
    </row>
    <row r="4" spans="2:36" ht="15" customHeight="1" thickBot="1">
      <c r="B4" s="13"/>
      <c r="C4" s="13"/>
      <c r="D4" s="13"/>
      <c r="E4" s="13"/>
      <c r="F4" s="13"/>
      <c r="G4" s="13"/>
      <c r="H4" s="13"/>
      <c r="I4" s="87"/>
      <c r="J4" s="87"/>
      <c r="K4" s="87"/>
      <c r="L4" s="87"/>
      <c r="M4" s="87"/>
      <c r="N4" s="87"/>
      <c r="O4" s="87"/>
      <c r="P4" s="87"/>
      <c r="Q4" s="87"/>
      <c r="R4" s="87"/>
      <c r="S4" s="87"/>
      <c r="T4" s="87"/>
      <c r="U4" s="87"/>
      <c r="V4" s="87"/>
      <c r="W4" s="87"/>
      <c r="X4" s="87"/>
      <c r="Y4" s="87"/>
      <c r="Z4" s="87"/>
      <c r="AA4" s="87"/>
      <c r="AB4" s="87"/>
      <c r="AC4" s="112"/>
      <c r="AD4" s="114"/>
      <c r="AE4" s="118" t="s">
        <v>252</v>
      </c>
      <c r="AF4" s="119"/>
      <c r="AG4" s="119"/>
      <c r="AH4" s="119"/>
      <c r="AI4" s="119"/>
      <c r="AJ4" s="120"/>
    </row>
    <row r="5" spans="2:36" ht="15" thickBot="1">
      <c r="B5" s="13"/>
      <c r="C5" s="13"/>
      <c r="D5" s="13"/>
      <c r="E5" s="13"/>
      <c r="F5" s="13"/>
      <c r="G5" s="13"/>
      <c r="H5" s="13"/>
      <c r="I5" s="15" t="s">
        <v>235</v>
      </c>
      <c r="J5" s="15"/>
      <c r="K5" s="15"/>
      <c r="L5" s="15"/>
      <c r="M5" s="15"/>
      <c r="N5" s="15"/>
      <c r="O5" s="15"/>
      <c r="P5" s="15"/>
      <c r="Q5" s="15"/>
      <c r="R5" s="15"/>
      <c r="S5" s="15"/>
      <c r="T5" s="15"/>
      <c r="U5" s="15"/>
      <c r="V5" s="15"/>
      <c r="W5" s="15"/>
      <c r="X5" s="15"/>
      <c r="Y5" s="15"/>
      <c r="Z5" s="15"/>
      <c r="AA5" s="15"/>
      <c r="AB5" s="15"/>
      <c r="AC5" s="115"/>
      <c r="AD5" s="114"/>
      <c r="AE5" s="118" t="s">
        <v>253</v>
      </c>
      <c r="AF5" s="121"/>
      <c r="AG5" s="121"/>
      <c r="AH5" s="121"/>
      <c r="AI5" s="121"/>
      <c r="AJ5" s="122"/>
    </row>
    <row r="6" spans="2:36" ht="15" thickBot="1">
      <c r="B6" s="13"/>
      <c r="C6" s="13"/>
      <c r="D6" s="13"/>
      <c r="E6" s="13"/>
      <c r="F6" s="13"/>
      <c r="G6" s="13"/>
      <c r="H6" s="13"/>
      <c r="I6" s="16" t="s">
        <v>247</v>
      </c>
      <c r="J6" s="16"/>
      <c r="K6" s="16"/>
      <c r="L6" s="16"/>
      <c r="M6" s="16"/>
      <c r="N6" s="16"/>
      <c r="O6" s="16"/>
      <c r="P6" s="16"/>
      <c r="Q6" s="16"/>
      <c r="R6" s="16"/>
      <c r="S6" s="16"/>
      <c r="T6" s="16"/>
      <c r="U6" s="16"/>
      <c r="V6" s="16"/>
      <c r="W6" s="16"/>
      <c r="X6" s="16"/>
      <c r="Y6" s="16"/>
      <c r="Z6" s="16"/>
      <c r="AA6" s="16"/>
      <c r="AB6" s="16"/>
      <c r="AC6" s="116"/>
      <c r="AD6" s="114"/>
      <c r="AE6" s="118" t="s">
        <v>254</v>
      </c>
      <c r="AF6" s="119"/>
      <c r="AG6" s="119"/>
      <c r="AH6" s="119"/>
      <c r="AI6" s="119"/>
      <c r="AJ6" s="120"/>
    </row>
    <row r="7" spans="2:36">
      <c r="B7" s="13"/>
      <c r="C7" s="13"/>
      <c r="D7" s="13"/>
      <c r="E7" s="13"/>
      <c r="F7" s="13"/>
      <c r="G7" s="13"/>
      <c r="H7" s="13"/>
      <c r="I7" s="17" t="s">
        <v>236</v>
      </c>
      <c r="J7" s="17"/>
      <c r="K7" s="17"/>
      <c r="L7" s="17"/>
      <c r="M7" s="17"/>
      <c r="N7" s="17"/>
      <c r="O7" s="17"/>
      <c r="P7" s="17"/>
      <c r="Q7" s="17"/>
      <c r="R7" s="17"/>
      <c r="S7" s="17"/>
      <c r="T7" s="17"/>
      <c r="U7" s="17"/>
      <c r="V7" s="17"/>
      <c r="W7" s="17"/>
      <c r="X7" s="17"/>
      <c r="Y7" s="17"/>
      <c r="Z7" s="17"/>
      <c r="AA7" s="17"/>
      <c r="AB7" s="17"/>
      <c r="AC7" s="17"/>
      <c r="AD7" s="117"/>
      <c r="AE7" s="18"/>
      <c r="AF7" s="18"/>
      <c r="AG7" s="18"/>
      <c r="AH7" s="18"/>
      <c r="AI7" s="18"/>
      <c r="AJ7" s="18"/>
    </row>
    <row r="8" spans="2:36" ht="15" customHeight="1">
      <c r="B8" s="19" t="s">
        <v>250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spans="2:36" ht="15" customHeight="1">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2:36" ht="16.8" customHeight="1">
      <c r="B10" s="20" t="s">
        <v>37</v>
      </c>
      <c r="C10" s="20"/>
      <c r="D10" s="20"/>
      <c r="E10" s="21" t="s">
        <v>238</v>
      </c>
      <c r="F10" s="21"/>
      <c r="G10" s="21"/>
      <c r="H10" s="21"/>
      <c r="I10" s="21"/>
      <c r="J10" s="21"/>
      <c r="K10" s="21"/>
      <c r="L10" s="21"/>
      <c r="M10" s="21"/>
      <c r="N10" s="21"/>
      <c r="O10" s="21"/>
      <c r="P10" s="21"/>
      <c r="Q10" s="21"/>
      <c r="R10" s="21"/>
      <c r="S10" s="21"/>
      <c r="T10" s="20" t="s">
        <v>0</v>
      </c>
      <c r="U10" s="20"/>
      <c r="V10" s="20"/>
      <c r="W10" s="22"/>
      <c r="X10" s="22"/>
      <c r="Y10" s="22"/>
      <c r="Z10" s="22"/>
      <c r="AA10" s="22"/>
      <c r="AB10" s="22"/>
      <c r="AC10" s="23" t="s">
        <v>1</v>
      </c>
      <c r="AD10" s="23"/>
      <c r="AE10" s="23"/>
      <c r="AF10" s="23"/>
      <c r="AG10" s="24"/>
      <c r="AH10" s="24"/>
      <c r="AI10" s="24"/>
      <c r="AJ10" s="24"/>
    </row>
    <row r="11" spans="2:36" ht="16.8" customHeight="1">
      <c r="B11" s="25" t="s">
        <v>30</v>
      </c>
      <c r="C11" s="25"/>
      <c r="D11" s="25"/>
      <c r="E11" s="21" t="s">
        <v>31</v>
      </c>
      <c r="F11" s="21"/>
      <c r="G11" s="21"/>
      <c r="H11" s="21"/>
      <c r="I11" s="21"/>
      <c r="J11" s="21"/>
      <c r="K11" s="21"/>
      <c r="L11" s="21"/>
      <c r="M11" s="21"/>
      <c r="N11" s="21"/>
      <c r="O11" s="21"/>
      <c r="P11" s="21"/>
      <c r="Q11" s="21"/>
      <c r="R11" s="21"/>
      <c r="S11" s="26"/>
      <c r="T11" s="20" t="s">
        <v>2</v>
      </c>
      <c r="U11" s="20"/>
      <c r="V11" s="20"/>
      <c r="W11" s="27"/>
      <c r="X11" s="27"/>
      <c r="Y11" s="27"/>
      <c r="Z11" s="27"/>
      <c r="AA11" s="27"/>
      <c r="AB11" s="27"/>
      <c r="AC11" s="23" t="s">
        <v>3</v>
      </c>
      <c r="AD11" s="23"/>
      <c r="AE11" s="23"/>
      <c r="AF11" s="23"/>
      <c r="AG11" s="88"/>
      <c r="AH11" s="89"/>
      <c r="AI11" s="89"/>
      <c r="AJ11" s="90"/>
    </row>
    <row r="12" spans="2:36" ht="16.8" customHeight="1">
      <c r="B12" s="28" t="s">
        <v>32</v>
      </c>
      <c r="C12" s="28"/>
      <c r="D12" s="28"/>
      <c r="E12" s="29" t="s">
        <v>33</v>
      </c>
      <c r="F12" s="29"/>
      <c r="G12" s="29"/>
      <c r="H12" s="29"/>
      <c r="I12" s="29"/>
      <c r="J12" s="29"/>
      <c r="K12" s="29"/>
      <c r="L12" s="29"/>
      <c r="M12" s="29"/>
      <c r="N12" s="29"/>
      <c r="O12" s="29"/>
      <c r="P12" s="29"/>
      <c r="Q12" s="29"/>
      <c r="R12" s="29"/>
      <c r="S12" s="26"/>
      <c r="T12" s="20" t="s">
        <v>4</v>
      </c>
      <c r="U12" s="20"/>
      <c r="V12" s="20"/>
      <c r="W12" s="20"/>
      <c r="X12" s="20"/>
      <c r="Y12" s="27"/>
      <c r="Z12" s="27"/>
      <c r="AA12" s="27"/>
      <c r="AB12" s="27"/>
      <c r="AC12" s="27"/>
      <c r="AD12" s="27"/>
      <c r="AE12" s="27"/>
      <c r="AF12" s="27"/>
      <c r="AG12" s="27"/>
      <c r="AH12" s="27"/>
      <c r="AI12" s="27"/>
      <c r="AJ12" s="27"/>
    </row>
    <row r="13" spans="2:36" ht="16.8" customHeight="1">
      <c r="B13" s="25" t="s">
        <v>239</v>
      </c>
      <c r="C13" s="25"/>
      <c r="D13" s="25"/>
      <c r="E13" s="21"/>
      <c r="F13" s="21"/>
      <c r="G13" s="21"/>
      <c r="H13" s="21"/>
      <c r="I13" s="21"/>
      <c r="J13" s="21"/>
      <c r="K13" s="21"/>
      <c r="L13" s="21"/>
      <c r="M13" s="21"/>
      <c r="N13" s="21"/>
      <c r="O13" s="21"/>
      <c r="P13" s="21"/>
      <c r="Q13" s="21"/>
      <c r="R13" s="21"/>
      <c r="S13" s="26"/>
      <c r="T13" s="20" t="s">
        <v>6</v>
      </c>
      <c r="U13" s="20"/>
      <c r="V13" s="20"/>
      <c r="W13" s="20"/>
      <c r="X13" s="20"/>
      <c r="Y13" s="20"/>
      <c r="Z13" s="20"/>
      <c r="AA13" s="22"/>
      <c r="AB13" s="22"/>
      <c r="AC13" s="22"/>
      <c r="AD13" s="22"/>
      <c r="AE13" s="22"/>
      <c r="AF13" s="22"/>
      <c r="AG13" s="22"/>
      <c r="AH13" s="22"/>
      <c r="AI13" s="22"/>
      <c r="AJ13" s="22"/>
    </row>
    <row r="14" spans="2:36" ht="16.8" customHeight="1">
      <c r="B14" s="30" t="s">
        <v>7</v>
      </c>
      <c r="C14" s="30"/>
      <c r="D14" s="30"/>
      <c r="E14" s="30"/>
      <c r="F14" s="30"/>
      <c r="G14" s="30"/>
      <c r="H14" s="30"/>
      <c r="I14" s="30"/>
      <c r="J14" s="30"/>
      <c r="K14" s="30"/>
      <c r="L14" s="30"/>
      <c r="M14" s="30"/>
      <c r="N14" s="30"/>
      <c r="O14" s="30"/>
      <c r="P14" s="30"/>
      <c r="Q14" s="30"/>
      <c r="R14" s="30"/>
      <c r="S14" s="30"/>
      <c r="T14" s="31" t="s">
        <v>8</v>
      </c>
      <c r="U14" s="31"/>
      <c r="V14" s="31"/>
      <c r="W14" s="31"/>
      <c r="X14" s="31"/>
      <c r="Y14" s="31"/>
      <c r="Z14" s="31"/>
      <c r="AA14" s="31"/>
      <c r="AB14" s="31"/>
      <c r="AC14" s="31"/>
      <c r="AD14" s="31"/>
      <c r="AE14" s="31"/>
      <c r="AF14" s="31"/>
      <c r="AG14" s="31"/>
      <c r="AH14" s="31"/>
      <c r="AI14" s="31"/>
      <c r="AJ14" s="31"/>
    </row>
    <row r="15" spans="2:36" ht="16.8" customHeight="1">
      <c r="B15" s="32" t="s">
        <v>255</v>
      </c>
      <c r="C15" s="32"/>
      <c r="D15" s="32"/>
      <c r="E15" s="32"/>
      <c r="F15" s="32"/>
      <c r="G15" s="32"/>
      <c r="H15" s="32"/>
      <c r="I15" s="32"/>
      <c r="J15" s="32"/>
      <c r="K15" s="32"/>
      <c r="L15" s="32"/>
      <c r="M15" s="32"/>
      <c r="N15" s="32"/>
      <c r="O15" s="32"/>
      <c r="P15" s="32"/>
      <c r="Q15" s="32"/>
      <c r="R15" s="27"/>
      <c r="S15" s="27"/>
      <c r="T15" s="33"/>
      <c r="U15" s="33"/>
      <c r="V15" s="33"/>
      <c r="W15" s="33"/>
      <c r="X15" s="33"/>
      <c r="Y15" s="33"/>
      <c r="Z15" s="33"/>
      <c r="AA15" s="33"/>
      <c r="AB15" s="33"/>
      <c r="AC15" s="33"/>
      <c r="AD15" s="33"/>
      <c r="AE15" s="33"/>
      <c r="AF15" s="33"/>
      <c r="AG15" s="33"/>
      <c r="AH15" s="33"/>
      <c r="AI15" s="33"/>
      <c r="AJ15" s="33"/>
    </row>
    <row r="16" spans="2:36" ht="16.8" customHeight="1">
      <c r="B16" s="32" t="str">
        <f>IF($B$15="","",VLOOKUP($B$15,'Customer Sheet'!$A$2:$G$101,2,FALSE))</f>
        <v xml:space="preserve">ABC, def, 123 </v>
      </c>
      <c r="C16" s="32"/>
      <c r="D16" s="32"/>
      <c r="E16" s="32"/>
      <c r="F16" s="32"/>
      <c r="G16" s="32"/>
      <c r="H16" s="32"/>
      <c r="I16" s="32"/>
      <c r="J16" s="32"/>
      <c r="K16" s="32"/>
      <c r="L16" s="32"/>
      <c r="M16" s="32"/>
      <c r="N16" s="32"/>
      <c r="O16" s="32"/>
      <c r="P16" s="32"/>
      <c r="Q16" s="32"/>
      <c r="R16" s="32"/>
      <c r="S16" s="32"/>
      <c r="T16" s="33"/>
      <c r="U16" s="33"/>
      <c r="V16" s="33"/>
      <c r="W16" s="33"/>
      <c r="X16" s="33"/>
      <c r="Y16" s="33"/>
      <c r="Z16" s="33"/>
      <c r="AA16" s="33"/>
      <c r="AB16" s="33"/>
      <c r="AC16" s="33"/>
      <c r="AD16" s="33"/>
      <c r="AE16" s="33"/>
      <c r="AF16" s="33"/>
      <c r="AG16" s="33"/>
      <c r="AH16" s="33"/>
      <c r="AI16" s="33"/>
      <c r="AJ16" s="33"/>
    </row>
    <row r="17" spans="2:36" ht="16.8" customHeight="1">
      <c r="B17" s="32" t="str">
        <f>IF($B$15="","",VLOOKUP($B$15,'Customer Sheet'!$A$2:$G$101,3,FALSE))</f>
        <v xml:space="preserve">ABC, def, 123 </v>
      </c>
      <c r="C17" s="32"/>
      <c r="D17" s="32"/>
      <c r="E17" s="32"/>
      <c r="F17" s="32"/>
      <c r="G17" s="32"/>
      <c r="H17" s="32"/>
      <c r="I17" s="32"/>
      <c r="J17" s="32"/>
      <c r="K17" s="32"/>
      <c r="L17" s="32"/>
      <c r="M17" s="32"/>
      <c r="N17" s="32"/>
      <c r="O17" s="32"/>
      <c r="P17" s="32"/>
      <c r="Q17" s="32"/>
      <c r="R17" s="32"/>
      <c r="S17" s="32"/>
      <c r="T17" s="33"/>
      <c r="U17" s="33"/>
      <c r="V17" s="33"/>
      <c r="W17" s="33"/>
      <c r="X17" s="33"/>
      <c r="Y17" s="33"/>
      <c r="Z17" s="33"/>
      <c r="AA17" s="33"/>
      <c r="AB17" s="33"/>
      <c r="AC17" s="33"/>
      <c r="AD17" s="33"/>
      <c r="AE17" s="33"/>
      <c r="AF17" s="33"/>
      <c r="AG17" s="33"/>
      <c r="AH17" s="33"/>
      <c r="AI17" s="33"/>
      <c r="AJ17" s="33"/>
    </row>
    <row r="18" spans="2:36" ht="16.8" customHeight="1">
      <c r="B18" s="34" t="s">
        <v>34</v>
      </c>
      <c r="C18" s="27">
        <f>IF($B$15="","",VLOOKUP($B$15,'Customer Sheet'!$A$2:$G$101,4,FALSE))</f>
        <v>1234567890</v>
      </c>
      <c r="D18" s="27"/>
      <c r="E18" s="27"/>
      <c r="F18" s="27"/>
      <c r="G18" s="27"/>
      <c r="H18" s="27"/>
      <c r="I18" s="27"/>
      <c r="J18" s="27"/>
      <c r="K18" s="27"/>
      <c r="L18" s="27"/>
      <c r="M18" s="27"/>
      <c r="N18" s="35"/>
      <c r="O18" s="35"/>
      <c r="P18" s="35"/>
      <c r="Q18" s="35"/>
      <c r="R18" s="35"/>
      <c r="S18" s="35"/>
      <c r="T18" s="36" t="s">
        <v>34</v>
      </c>
      <c r="U18" s="36"/>
      <c r="V18" s="36"/>
      <c r="W18" s="33"/>
      <c r="X18" s="33"/>
      <c r="Y18" s="33"/>
      <c r="Z18" s="33"/>
      <c r="AA18" s="33"/>
      <c r="AB18" s="33"/>
      <c r="AC18" s="33"/>
      <c r="AD18" s="33"/>
      <c r="AE18" s="35"/>
      <c r="AF18" s="35"/>
      <c r="AG18" s="35"/>
      <c r="AH18" s="35"/>
      <c r="AI18" s="35"/>
      <c r="AJ18" s="35"/>
    </row>
    <row r="19" spans="2:36" ht="16.8" customHeight="1">
      <c r="B19" s="34" t="s">
        <v>35</v>
      </c>
      <c r="C19" s="27" t="str">
        <f>IF($B$15="","",VLOOKUP($B$15,'Customer Sheet'!$A$2:$G$101,5,FALSE))</f>
        <v>22-AAAAA0000A-1-Z-5</v>
      </c>
      <c r="D19" s="27"/>
      <c r="E19" s="27"/>
      <c r="F19" s="27"/>
      <c r="G19" s="27"/>
      <c r="H19" s="27"/>
      <c r="I19" s="27"/>
      <c r="J19" s="27"/>
      <c r="K19" s="27"/>
      <c r="L19" s="27"/>
      <c r="M19" s="27"/>
      <c r="N19" s="36" t="s">
        <v>5</v>
      </c>
      <c r="O19" s="36"/>
      <c r="P19" s="36"/>
      <c r="Q19" s="27" t="str">
        <f>IF($B$15="","",VLOOKUP($B$15,'Customer Sheet'!$A$2:$H$101,7,FALSE))</f>
        <v>01</v>
      </c>
      <c r="R19" s="27"/>
      <c r="S19" s="27"/>
      <c r="T19" s="36" t="s">
        <v>9</v>
      </c>
      <c r="U19" s="36"/>
      <c r="V19" s="36"/>
      <c r="W19" s="37"/>
      <c r="X19" s="37"/>
      <c r="Y19" s="37"/>
      <c r="Z19" s="37"/>
      <c r="AA19" s="37"/>
      <c r="AB19" s="37"/>
      <c r="AC19" s="37"/>
      <c r="AD19" s="37"/>
      <c r="AE19" s="36" t="s">
        <v>5</v>
      </c>
      <c r="AF19" s="36"/>
      <c r="AG19" s="36"/>
      <c r="AH19" s="38"/>
      <c r="AI19" s="38"/>
      <c r="AJ19" s="38"/>
    </row>
    <row r="20" spans="2:36" ht="16.8" customHeight="1">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row>
    <row r="21" spans="2:36" ht="16.8" customHeight="1">
      <c r="B21" s="39" t="s">
        <v>10</v>
      </c>
      <c r="C21" s="39"/>
      <c r="D21" s="39" t="s">
        <v>11</v>
      </c>
      <c r="E21" s="39"/>
      <c r="F21" s="39"/>
      <c r="G21" s="39"/>
      <c r="H21" s="39"/>
      <c r="I21" s="39"/>
      <c r="J21" s="39"/>
      <c r="K21" s="39"/>
      <c r="L21" s="39"/>
      <c r="M21" s="39" t="s">
        <v>12</v>
      </c>
      <c r="N21" s="39"/>
      <c r="O21" s="39"/>
      <c r="P21" s="39"/>
      <c r="Q21" s="39" t="s">
        <v>13</v>
      </c>
      <c r="R21" s="39"/>
      <c r="S21" s="39" t="s">
        <v>14</v>
      </c>
      <c r="T21" s="39"/>
      <c r="U21" s="39"/>
      <c r="V21" s="39" t="s">
        <v>15</v>
      </c>
      <c r="W21" s="39"/>
      <c r="X21" s="39"/>
      <c r="Y21" s="40" t="s">
        <v>16</v>
      </c>
      <c r="Z21" s="40"/>
      <c r="AA21" s="40"/>
      <c r="AB21" s="40"/>
      <c r="AC21" s="39" t="s">
        <v>17</v>
      </c>
      <c r="AD21" s="39"/>
      <c r="AE21" s="39"/>
      <c r="AF21" s="39" t="s">
        <v>18</v>
      </c>
      <c r="AG21" s="39"/>
      <c r="AH21" s="39"/>
      <c r="AI21" s="39"/>
      <c r="AJ21" s="39"/>
    </row>
    <row r="22" spans="2:36" ht="16.8" customHeight="1">
      <c r="B22" s="41">
        <v>1</v>
      </c>
      <c r="C22" s="41"/>
      <c r="D22" s="42" t="s">
        <v>198</v>
      </c>
      <c r="E22" s="42"/>
      <c r="F22" s="42"/>
      <c r="G22" s="42"/>
      <c r="H22" s="42"/>
      <c r="I22" s="42"/>
      <c r="J22" s="42"/>
      <c r="K22" s="42"/>
      <c r="L22" s="42"/>
      <c r="M22" s="43">
        <f>IF(D22="","",VLOOKUP(D22,'Product Sheet'!$A$2:$C$101,2,FALSE))</f>
        <v>123456</v>
      </c>
      <c r="N22" s="43"/>
      <c r="O22" s="43"/>
      <c r="P22" s="43"/>
      <c r="Q22" s="43" t="s">
        <v>246</v>
      </c>
      <c r="R22" s="43"/>
      <c r="S22" s="44">
        <v>5</v>
      </c>
      <c r="T22" s="44"/>
      <c r="U22" s="44"/>
      <c r="V22" s="45">
        <f>IF(D22="","",VLOOKUP(D22,'Product Sheet'!$A$2:$C$101,3,FALSE))</f>
        <v>100</v>
      </c>
      <c r="W22" s="45"/>
      <c r="X22" s="45"/>
      <c r="Y22" s="46">
        <f t="shared" ref="Y22:Y31" si="0">IF(V22="","",S22*V22)</f>
        <v>500</v>
      </c>
      <c r="Z22" s="46"/>
      <c r="AA22" s="46"/>
      <c r="AB22" s="46"/>
      <c r="AC22" s="45">
        <v>100</v>
      </c>
      <c r="AD22" s="45"/>
      <c r="AE22" s="45"/>
      <c r="AF22" s="47">
        <f t="shared" ref="AF22:AF31" si="1">IF(Y22="","",Y22-AC22)</f>
        <v>400</v>
      </c>
      <c r="AG22" s="47"/>
      <c r="AH22" s="47"/>
      <c r="AI22" s="47"/>
      <c r="AJ22" s="47"/>
    </row>
    <row r="23" spans="2:36" ht="16.8" customHeight="1">
      <c r="B23" s="48">
        <f>B22+1</f>
        <v>2</v>
      </c>
      <c r="C23" s="48"/>
      <c r="D23" s="42" t="s">
        <v>199</v>
      </c>
      <c r="E23" s="42"/>
      <c r="F23" s="42"/>
      <c r="G23" s="42"/>
      <c r="H23" s="42"/>
      <c r="I23" s="42"/>
      <c r="J23" s="42"/>
      <c r="K23" s="42"/>
      <c r="L23" s="42"/>
      <c r="M23" s="43">
        <f>IF(D23="","",VLOOKUP(D23,'Product Sheet'!$A$2:$C$101,2,FALSE))</f>
        <v>123457</v>
      </c>
      <c r="N23" s="43"/>
      <c r="O23" s="43"/>
      <c r="P23" s="43"/>
      <c r="Q23" s="43" t="s">
        <v>248</v>
      </c>
      <c r="R23" s="43"/>
      <c r="S23" s="44">
        <v>2</v>
      </c>
      <c r="T23" s="44"/>
      <c r="U23" s="44"/>
      <c r="V23" s="45">
        <f>IF(D23="","",VLOOKUP(D23,'Product Sheet'!$A$2:$C$101,3,FALSE))</f>
        <v>101</v>
      </c>
      <c r="W23" s="45"/>
      <c r="X23" s="45"/>
      <c r="Y23" s="46">
        <f t="shared" si="0"/>
        <v>202</v>
      </c>
      <c r="Z23" s="46"/>
      <c r="AA23" s="46"/>
      <c r="AB23" s="46"/>
      <c r="AC23" s="45"/>
      <c r="AD23" s="45"/>
      <c r="AE23" s="45"/>
      <c r="AF23" s="47">
        <f t="shared" si="1"/>
        <v>202</v>
      </c>
      <c r="AG23" s="47"/>
      <c r="AH23" s="47"/>
      <c r="AI23" s="47"/>
      <c r="AJ23" s="47"/>
    </row>
    <row r="24" spans="2:36" ht="16.8" customHeight="1">
      <c r="B24" s="48">
        <f t="shared" ref="B24:B31" si="2">B23+1</f>
        <v>3</v>
      </c>
      <c r="C24" s="48"/>
      <c r="D24" s="42" t="s">
        <v>200</v>
      </c>
      <c r="E24" s="42"/>
      <c r="F24" s="42"/>
      <c r="G24" s="42"/>
      <c r="H24" s="42"/>
      <c r="I24" s="42"/>
      <c r="J24" s="42"/>
      <c r="K24" s="42"/>
      <c r="L24" s="42"/>
      <c r="M24" s="43">
        <f>IF(D24="","",VLOOKUP(D24,'Product Sheet'!$A$2:$C$101,2,FALSE))</f>
        <v>123458</v>
      </c>
      <c r="N24" s="43"/>
      <c r="O24" s="43"/>
      <c r="P24" s="43"/>
      <c r="Q24" s="43" t="s">
        <v>240</v>
      </c>
      <c r="R24" s="43"/>
      <c r="S24" s="44">
        <v>5</v>
      </c>
      <c r="T24" s="44"/>
      <c r="U24" s="44"/>
      <c r="V24" s="45">
        <f>IF(D24="","",VLOOKUP(D24,'Product Sheet'!$A$2:$C$101,3,FALSE))</f>
        <v>102</v>
      </c>
      <c r="W24" s="45"/>
      <c r="X24" s="45"/>
      <c r="Y24" s="46">
        <f t="shared" si="0"/>
        <v>510</v>
      </c>
      <c r="Z24" s="46"/>
      <c r="AA24" s="46"/>
      <c r="AB24" s="46"/>
      <c r="AC24" s="45"/>
      <c r="AD24" s="45"/>
      <c r="AE24" s="45"/>
      <c r="AF24" s="47">
        <f t="shared" si="1"/>
        <v>510</v>
      </c>
      <c r="AG24" s="47"/>
      <c r="AH24" s="47"/>
      <c r="AI24" s="47"/>
      <c r="AJ24" s="47"/>
    </row>
    <row r="25" spans="2:36" ht="16.8" customHeight="1">
      <c r="B25" s="48">
        <f t="shared" si="2"/>
        <v>4</v>
      </c>
      <c r="C25" s="48"/>
      <c r="D25" s="42" t="s">
        <v>199</v>
      </c>
      <c r="E25" s="42"/>
      <c r="F25" s="42"/>
      <c r="G25" s="42"/>
      <c r="H25" s="42"/>
      <c r="I25" s="42"/>
      <c r="J25" s="42"/>
      <c r="K25" s="42"/>
      <c r="L25" s="42"/>
      <c r="M25" s="43">
        <f>IF(D25="","",VLOOKUP(D25,'Product Sheet'!$A$2:$C$101,2,FALSE))</f>
        <v>123457</v>
      </c>
      <c r="N25" s="43"/>
      <c r="O25" s="43"/>
      <c r="P25" s="43"/>
      <c r="Q25" s="43" t="s">
        <v>246</v>
      </c>
      <c r="R25" s="43"/>
      <c r="S25" s="44">
        <v>10</v>
      </c>
      <c r="T25" s="44"/>
      <c r="U25" s="44"/>
      <c r="V25" s="45">
        <f>IF(D25="","",VLOOKUP(D25,'Product Sheet'!$A$2:$C$101,3,FALSE))</f>
        <v>101</v>
      </c>
      <c r="W25" s="45"/>
      <c r="X25" s="45"/>
      <c r="Y25" s="46">
        <f t="shared" si="0"/>
        <v>1010</v>
      </c>
      <c r="Z25" s="46"/>
      <c r="AA25" s="46"/>
      <c r="AB25" s="46"/>
      <c r="AC25" s="45"/>
      <c r="AD25" s="45"/>
      <c r="AE25" s="45"/>
      <c r="AF25" s="49">
        <f t="shared" si="1"/>
        <v>1010</v>
      </c>
      <c r="AG25" s="49"/>
      <c r="AH25" s="49"/>
      <c r="AI25" s="49"/>
      <c r="AJ25" s="49"/>
    </row>
    <row r="26" spans="2:36" ht="16.8" customHeight="1">
      <c r="B26" s="48">
        <f t="shared" si="2"/>
        <v>5</v>
      </c>
      <c r="C26" s="48"/>
      <c r="D26" s="42"/>
      <c r="E26" s="42"/>
      <c r="F26" s="42"/>
      <c r="G26" s="42"/>
      <c r="H26" s="42"/>
      <c r="I26" s="42"/>
      <c r="J26" s="42"/>
      <c r="K26" s="42"/>
      <c r="L26" s="42"/>
      <c r="M26" s="43" t="str">
        <f>IF(D26="","",VLOOKUP(D26,'Product Sheet'!$A$2:$C$101,2,FALSE))</f>
        <v/>
      </c>
      <c r="N26" s="43"/>
      <c r="O26" s="43"/>
      <c r="P26" s="43"/>
      <c r="Q26" s="43"/>
      <c r="R26" s="43"/>
      <c r="S26" s="44"/>
      <c r="T26" s="44"/>
      <c r="U26" s="44"/>
      <c r="V26" s="45" t="str">
        <f>IF(D26="","",VLOOKUP(D26,'Product Sheet'!$A$2:$C$101,3,FALSE))</f>
        <v/>
      </c>
      <c r="W26" s="45"/>
      <c r="X26" s="45"/>
      <c r="Y26" s="46" t="str">
        <f t="shared" si="0"/>
        <v/>
      </c>
      <c r="Z26" s="46"/>
      <c r="AA26" s="46"/>
      <c r="AB26" s="46"/>
      <c r="AC26" s="45"/>
      <c r="AD26" s="45"/>
      <c r="AE26" s="45"/>
      <c r="AF26" s="49" t="str">
        <f t="shared" si="1"/>
        <v/>
      </c>
      <c r="AG26" s="49"/>
      <c r="AH26" s="49"/>
      <c r="AI26" s="49"/>
      <c r="AJ26" s="49"/>
    </row>
    <row r="27" spans="2:36" ht="16.8" customHeight="1">
      <c r="B27" s="48">
        <f t="shared" si="2"/>
        <v>6</v>
      </c>
      <c r="C27" s="48"/>
      <c r="D27" s="42"/>
      <c r="E27" s="42"/>
      <c r="F27" s="42"/>
      <c r="G27" s="42"/>
      <c r="H27" s="42"/>
      <c r="I27" s="42"/>
      <c r="J27" s="42"/>
      <c r="K27" s="42"/>
      <c r="L27" s="42"/>
      <c r="M27" s="43" t="str">
        <f>IF(D27="","",VLOOKUP(D27,'Product Sheet'!$A$2:$C$101,2,FALSE))</f>
        <v/>
      </c>
      <c r="N27" s="43"/>
      <c r="O27" s="43"/>
      <c r="P27" s="43"/>
      <c r="Q27" s="43"/>
      <c r="R27" s="43"/>
      <c r="S27" s="44"/>
      <c r="T27" s="44"/>
      <c r="U27" s="44"/>
      <c r="V27" s="45" t="str">
        <f>IF(D27="","",VLOOKUP(D27,'Product Sheet'!$A$2:$C$101,3,FALSE))</f>
        <v/>
      </c>
      <c r="W27" s="45"/>
      <c r="X27" s="45"/>
      <c r="Y27" s="46" t="str">
        <f t="shared" si="0"/>
        <v/>
      </c>
      <c r="Z27" s="46"/>
      <c r="AA27" s="46"/>
      <c r="AB27" s="46"/>
      <c r="AC27" s="45"/>
      <c r="AD27" s="45"/>
      <c r="AE27" s="45"/>
      <c r="AF27" s="49" t="str">
        <f t="shared" si="1"/>
        <v/>
      </c>
      <c r="AG27" s="49"/>
      <c r="AH27" s="49"/>
      <c r="AI27" s="49"/>
      <c r="AJ27" s="49"/>
    </row>
    <row r="28" spans="2:36" ht="16.8" customHeight="1">
      <c r="B28" s="48">
        <f t="shared" si="2"/>
        <v>7</v>
      </c>
      <c r="C28" s="48"/>
      <c r="D28" s="42"/>
      <c r="E28" s="42"/>
      <c r="F28" s="42"/>
      <c r="G28" s="42"/>
      <c r="H28" s="42"/>
      <c r="I28" s="42"/>
      <c r="J28" s="42"/>
      <c r="K28" s="42"/>
      <c r="L28" s="42"/>
      <c r="M28" s="43" t="str">
        <f>IF(D28="","",VLOOKUP(D28,'Product Sheet'!$A$2:$C$101,2,FALSE))</f>
        <v/>
      </c>
      <c r="N28" s="43"/>
      <c r="O28" s="43"/>
      <c r="P28" s="43"/>
      <c r="Q28" s="43"/>
      <c r="R28" s="43"/>
      <c r="S28" s="44"/>
      <c r="T28" s="44"/>
      <c r="U28" s="44"/>
      <c r="V28" s="45" t="str">
        <f>IF(D28="","",VLOOKUP(D28,'Product Sheet'!$A$2:$C$101,3,FALSE))</f>
        <v/>
      </c>
      <c r="W28" s="45"/>
      <c r="X28" s="45"/>
      <c r="Y28" s="46" t="str">
        <f t="shared" si="0"/>
        <v/>
      </c>
      <c r="Z28" s="46"/>
      <c r="AA28" s="46"/>
      <c r="AB28" s="46"/>
      <c r="AC28" s="45"/>
      <c r="AD28" s="45"/>
      <c r="AE28" s="45"/>
      <c r="AF28" s="49" t="str">
        <f t="shared" si="1"/>
        <v/>
      </c>
      <c r="AG28" s="49"/>
      <c r="AH28" s="49"/>
      <c r="AI28" s="49"/>
      <c r="AJ28" s="49"/>
    </row>
    <row r="29" spans="2:36" ht="16.8" customHeight="1">
      <c r="B29" s="48">
        <f t="shared" si="2"/>
        <v>8</v>
      </c>
      <c r="C29" s="48"/>
      <c r="D29" s="42"/>
      <c r="E29" s="42"/>
      <c r="F29" s="42"/>
      <c r="G29" s="42"/>
      <c r="H29" s="42"/>
      <c r="I29" s="42"/>
      <c r="J29" s="42"/>
      <c r="K29" s="42"/>
      <c r="L29" s="42"/>
      <c r="M29" s="43" t="str">
        <f>IF(D29="","",VLOOKUP(D29,'Product Sheet'!$A$2:$C$101,2,FALSE))</f>
        <v/>
      </c>
      <c r="N29" s="43"/>
      <c r="O29" s="43"/>
      <c r="P29" s="43"/>
      <c r="Q29" s="43"/>
      <c r="R29" s="43"/>
      <c r="S29" s="44"/>
      <c r="T29" s="44"/>
      <c r="U29" s="44"/>
      <c r="V29" s="45" t="str">
        <f>IF(D29="","",VLOOKUP(D29,'Product Sheet'!$A$2:$C$101,3,FALSE))</f>
        <v/>
      </c>
      <c r="W29" s="45"/>
      <c r="X29" s="45"/>
      <c r="Y29" s="46" t="str">
        <f t="shared" si="0"/>
        <v/>
      </c>
      <c r="Z29" s="46"/>
      <c r="AA29" s="46"/>
      <c r="AB29" s="46"/>
      <c r="AC29" s="45"/>
      <c r="AD29" s="45"/>
      <c r="AE29" s="45"/>
      <c r="AF29" s="49" t="str">
        <f t="shared" si="1"/>
        <v/>
      </c>
      <c r="AG29" s="49"/>
      <c r="AH29" s="49"/>
      <c r="AI29" s="49"/>
      <c r="AJ29" s="49"/>
    </row>
    <row r="30" spans="2:36" ht="16.8" customHeight="1">
      <c r="B30" s="48">
        <f t="shared" si="2"/>
        <v>9</v>
      </c>
      <c r="C30" s="48"/>
      <c r="D30" s="42"/>
      <c r="E30" s="42"/>
      <c r="F30" s="42"/>
      <c r="G30" s="42"/>
      <c r="H30" s="42"/>
      <c r="I30" s="42"/>
      <c r="J30" s="42"/>
      <c r="K30" s="42"/>
      <c r="L30" s="42"/>
      <c r="M30" s="43" t="str">
        <f>IF(D30="","",VLOOKUP(D30,'Product Sheet'!$A$2:$C$101,2,FALSE))</f>
        <v/>
      </c>
      <c r="N30" s="43"/>
      <c r="O30" s="43"/>
      <c r="P30" s="43"/>
      <c r="Q30" s="43"/>
      <c r="R30" s="43"/>
      <c r="S30" s="44"/>
      <c r="T30" s="44"/>
      <c r="U30" s="44"/>
      <c r="V30" s="45" t="str">
        <f>IF(D30="","",VLOOKUP(D30,'Product Sheet'!$A$2:$C$101,3,FALSE))</f>
        <v/>
      </c>
      <c r="W30" s="45"/>
      <c r="X30" s="45"/>
      <c r="Y30" s="46" t="str">
        <f t="shared" si="0"/>
        <v/>
      </c>
      <c r="Z30" s="46"/>
      <c r="AA30" s="46"/>
      <c r="AB30" s="46"/>
      <c r="AC30" s="45"/>
      <c r="AD30" s="45"/>
      <c r="AE30" s="45"/>
      <c r="AF30" s="49" t="str">
        <f t="shared" si="1"/>
        <v/>
      </c>
      <c r="AG30" s="49"/>
      <c r="AH30" s="49"/>
      <c r="AI30" s="49"/>
      <c r="AJ30" s="49"/>
    </row>
    <row r="31" spans="2:36" ht="16.8" customHeight="1">
      <c r="B31" s="48">
        <f t="shared" si="2"/>
        <v>10</v>
      </c>
      <c r="C31" s="48"/>
      <c r="D31" s="42"/>
      <c r="E31" s="42"/>
      <c r="F31" s="42"/>
      <c r="G31" s="42"/>
      <c r="H31" s="42"/>
      <c r="I31" s="42"/>
      <c r="J31" s="42"/>
      <c r="K31" s="42"/>
      <c r="L31" s="42"/>
      <c r="M31" s="43" t="str">
        <f>IF(D31="","",VLOOKUP(D31,'Product Sheet'!$A$2:$C$101,2,FALSE))</f>
        <v/>
      </c>
      <c r="N31" s="43"/>
      <c r="O31" s="43"/>
      <c r="P31" s="43"/>
      <c r="Q31" s="43"/>
      <c r="R31" s="43"/>
      <c r="S31" s="44"/>
      <c r="T31" s="44"/>
      <c r="U31" s="44"/>
      <c r="V31" s="45" t="str">
        <f>IF(D31="","",VLOOKUP(D31,'Product Sheet'!$A$2:$C$101,3,FALSE))</f>
        <v/>
      </c>
      <c r="W31" s="45"/>
      <c r="X31" s="45"/>
      <c r="Y31" s="46" t="str">
        <f t="shared" si="0"/>
        <v/>
      </c>
      <c r="Z31" s="46"/>
      <c r="AA31" s="46"/>
      <c r="AB31" s="46"/>
      <c r="AC31" s="45"/>
      <c r="AD31" s="45"/>
      <c r="AE31" s="45"/>
      <c r="AF31" s="49" t="str">
        <f t="shared" si="1"/>
        <v/>
      </c>
      <c r="AG31" s="49"/>
      <c r="AH31" s="49"/>
      <c r="AI31" s="49"/>
      <c r="AJ31" s="49"/>
    </row>
    <row r="32" spans="2:36" ht="16.8" customHeight="1">
      <c r="B32" s="50" t="s">
        <v>36</v>
      </c>
      <c r="C32" s="50"/>
      <c r="D32" s="50"/>
      <c r="E32" s="50"/>
      <c r="F32" s="50"/>
      <c r="G32" s="50"/>
      <c r="H32" s="50"/>
      <c r="I32" s="50"/>
      <c r="J32" s="50"/>
      <c r="K32" s="50"/>
      <c r="L32" s="50"/>
      <c r="M32" s="50"/>
      <c r="N32" s="50"/>
      <c r="O32" s="50"/>
      <c r="P32" s="50"/>
      <c r="Q32" s="50"/>
      <c r="R32" s="50"/>
      <c r="S32" s="50"/>
      <c r="T32" s="50"/>
      <c r="U32" s="50"/>
      <c r="V32" s="50"/>
      <c r="W32" s="50"/>
      <c r="X32" s="50"/>
      <c r="Y32" s="51">
        <f>SUM(Y22:AB31)</f>
        <v>2222</v>
      </c>
      <c r="Z32" s="51"/>
      <c r="AA32" s="51"/>
      <c r="AB32" s="51"/>
      <c r="AC32" s="51">
        <f>SUM(AC22:AE31)</f>
        <v>100</v>
      </c>
      <c r="AD32" s="51"/>
      <c r="AE32" s="51"/>
      <c r="AF32" s="51">
        <f>SUM(AF22:AJ31)</f>
        <v>2122</v>
      </c>
      <c r="AG32" s="52"/>
      <c r="AH32" s="52"/>
      <c r="AI32" s="52"/>
      <c r="AJ32" s="52"/>
    </row>
    <row r="33" spans="2:36" ht="16.8" customHeigh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row>
    <row r="34" spans="2:36" ht="16.8" customHeight="1">
      <c r="B34" s="54" t="s">
        <v>19</v>
      </c>
      <c r="C34" s="54"/>
      <c r="D34" s="54"/>
      <c r="E34" s="54"/>
      <c r="F34" s="55"/>
      <c r="G34" s="55"/>
      <c r="H34" s="55"/>
      <c r="I34" s="55"/>
      <c r="J34" s="55"/>
      <c r="K34" s="55"/>
      <c r="L34" s="55"/>
      <c r="M34" s="55"/>
      <c r="N34" s="55"/>
      <c r="O34" s="55"/>
      <c r="P34" s="55"/>
      <c r="Q34" s="55"/>
      <c r="R34" s="55"/>
      <c r="S34" s="55"/>
      <c r="T34" s="55"/>
      <c r="U34" s="55"/>
      <c r="V34" s="55"/>
      <c r="W34" s="56"/>
    </row>
    <row r="35" spans="2:36" ht="16.8" customHeight="1">
      <c r="B35" s="54"/>
      <c r="C35" s="54"/>
      <c r="D35" s="54"/>
      <c r="E35" s="54"/>
      <c r="F35" s="55"/>
      <c r="G35" s="55"/>
      <c r="H35" s="55"/>
      <c r="I35" s="55"/>
      <c r="J35" s="55"/>
      <c r="K35" s="55"/>
      <c r="L35" s="55"/>
      <c r="M35" s="55"/>
      <c r="N35" s="55"/>
      <c r="O35" s="55"/>
      <c r="P35" s="55"/>
      <c r="Q35" s="55"/>
      <c r="R35" s="55"/>
      <c r="S35" s="55"/>
      <c r="T35" s="55"/>
      <c r="U35" s="55"/>
      <c r="V35" s="55"/>
      <c r="W35" s="56"/>
    </row>
    <row r="36" spans="2:36" ht="16.8" customHeight="1">
      <c r="B36" s="80" t="s">
        <v>21</v>
      </c>
      <c r="C36" s="81"/>
      <c r="D36" s="81"/>
      <c r="E36" s="82"/>
      <c r="F36" s="59"/>
      <c r="G36" s="59"/>
      <c r="H36" s="59"/>
      <c r="I36" s="59"/>
      <c r="J36" s="59"/>
      <c r="K36" s="59"/>
      <c r="L36" s="59"/>
      <c r="M36" s="59"/>
      <c r="N36" s="59"/>
      <c r="O36" s="59"/>
      <c r="P36" s="59"/>
      <c r="Q36" s="59"/>
      <c r="R36" s="59"/>
      <c r="S36" s="59"/>
      <c r="T36" s="59"/>
      <c r="U36" s="59"/>
      <c r="V36" s="59"/>
      <c r="W36" s="56"/>
    </row>
    <row r="37" spans="2:36" ht="16.8" customHeight="1">
      <c r="B37" s="83" t="s">
        <v>22</v>
      </c>
      <c r="C37" s="84"/>
      <c r="D37" s="84"/>
      <c r="E37" s="85"/>
      <c r="F37" s="60"/>
      <c r="G37" s="60"/>
      <c r="H37" s="60"/>
      <c r="I37" s="60"/>
      <c r="J37" s="60"/>
      <c r="K37" s="60"/>
      <c r="L37" s="60"/>
      <c r="M37" s="60"/>
      <c r="N37" s="60"/>
      <c r="O37" s="60"/>
      <c r="P37" s="60"/>
      <c r="Q37" s="60"/>
      <c r="R37" s="60"/>
      <c r="S37" s="60"/>
      <c r="T37" s="60"/>
      <c r="U37" s="60"/>
      <c r="V37" s="60"/>
      <c r="W37" s="56"/>
      <c r="X37" s="76" t="s">
        <v>249</v>
      </c>
      <c r="Y37" s="77"/>
      <c r="Z37" s="77"/>
      <c r="AA37" s="77"/>
      <c r="AB37" s="77"/>
      <c r="AC37" s="77"/>
      <c r="AD37" s="77"/>
      <c r="AE37" s="77"/>
      <c r="AF37" s="78">
        <f>AF32</f>
        <v>2122</v>
      </c>
      <c r="AG37" s="79"/>
      <c r="AH37" s="79"/>
      <c r="AI37" s="79"/>
      <c r="AJ37" s="79"/>
    </row>
    <row r="38" spans="2:36" ht="16.8" customHeight="1">
      <c r="B38" s="83" t="s">
        <v>23</v>
      </c>
      <c r="C38" s="84"/>
      <c r="D38" s="84"/>
      <c r="E38" s="85"/>
      <c r="F38" s="60"/>
      <c r="G38" s="60"/>
      <c r="H38" s="60"/>
      <c r="I38" s="60"/>
      <c r="J38" s="60"/>
      <c r="K38" s="60"/>
      <c r="L38" s="60"/>
      <c r="M38" s="60"/>
      <c r="N38" s="60"/>
      <c r="O38" s="60"/>
      <c r="P38" s="60"/>
      <c r="Q38" s="60"/>
      <c r="R38" s="60"/>
      <c r="S38" s="60"/>
      <c r="T38" s="60"/>
      <c r="U38" s="60"/>
      <c r="V38" s="60"/>
      <c r="W38" s="56"/>
      <c r="X38" s="36" t="s">
        <v>25</v>
      </c>
      <c r="Y38" s="36"/>
      <c r="Z38" s="36"/>
      <c r="AA38" s="36"/>
      <c r="AB38" s="36"/>
      <c r="AC38" s="57">
        <v>0.06</v>
      </c>
      <c r="AD38" s="57"/>
      <c r="AE38" s="34"/>
      <c r="AF38" s="58">
        <f>IF(AC38="","",AC38*$AF$32)</f>
        <v>127.32</v>
      </c>
      <c r="AG38" s="58"/>
      <c r="AH38" s="58"/>
      <c r="AI38" s="58"/>
      <c r="AJ38" s="58"/>
    </row>
    <row r="39" spans="2:36" ht="16.8" customHeight="1">
      <c r="B39" s="83" t="s">
        <v>24</v>
      </c>
      <c r="C39" s="84"/>
      <c r="D39" s="84"/>
      <c r="E39" s="85"/>
      <c r="F39" s="60"/>
      <c r="G39" s="60"/>
      <c r="H39" s="60"/>
      <c r="I39" s="60"/>
      <c r="J39" s="60"/>
      <c r="K39" s="60"/>
      <c r="L39" s="60"/>
      <c r="M39" s="60"/>
      <c r="N39" s="60"/>
      <c r="O39" s="60"/>
      <c r="P39" s="60"/>
      <c r="Q39" s="60"/>
      <c r="R39" s="60"/>
      <c r="S39" s="60"/>
      <c r="T39" s="60"/>
      <c r="U39" s="60"/>
      <c r="V39" s="60"/>
      <c r="W39" s="56"/>
      <c r="X39" s="36" t="s">
        <v>26</v>
      </c>
      <c r="Y39" s="36"/>
      <c r="Z39" s="36"/>
      <c r="AA39" s="36"/>
      <c r="AB39" s="36"/>
      <c r="AC39" s="57">
        <v>0.06</v>
      </c>
      <c r="AD39" s="57"/>
      <c r="AE39" s="34"/>
      <c r="AF39" s="58">
        <f>IF(AC39="","",AC39*$AF$32)</f>
        <v>127.32</v>
      </c>
      <c r="AG39" s="58"/>
      <c r="AH39" s="58"/>
      <c r="AI39" s="58"/>
      <c r="AJ39" s="58"/>
    </row>
    <row r="40" spans="2:36" ht="16.8" customHeight="1">
      <c r="B40" s="65"/>
      <c r="C40" s="65"/>
      <c r="D40" s="65"/>
      <c r="E40" s="65"/>
      <c r="F40" s="65"/>
      <c r="G40" s="65"/>
      <c r="H40" s="65"/>
      <c r="I40" s="65"/>
      <c r="J40" s="65"/>
      <c r="K40" s="65"/>
      <c r="L40" s="65"/>
      <c r="M40" s="65"/>
      <c r="N40" s="65"/>
      <c r="O40" s="65"/>
      <c r="P40" s="65"/>
      <c r="Q40" s="65"/>
      <c r="R40" s="65"/>
      <c r="S40" s="65"/>
      <c r="T40" s="65"/>
      <c r="U40" s="65"/>
      <c r="V40" s="65"/>
      <c r="W40" s="65"/>
      <c r="X40" s="36" t="s">
        <v>27</v>
      </c>
      <c r="Y40" s="36"/>
      <c r="Z40" s="36"/>
      <c r="AA40" s="36"/>
      <c r="AB40" s="36"/>
      <c r="AC40" s="57">
        <v>0.12</v>
      </c>
      <c r="AD40" s="57"/>
      <c r="AE40" s="34"/>
      <c r="AF40" s="58">
        <f>IF(AC40="","",AC40*$AF$32)</f>
        <v>254.64</v>
      </c>
      <c r="AG40" s="58"/>
      <c r="AH40" s="58"/>
      <c r="AI40" s="58"/>
      <c r="AJ40" s="58"/>
    </row>
    <row r="41" spans="2:36" ht="16.8" customHeight="1">
      <c r="B41" s="106" t="s">
        <v>28</v>
      </c>
      <c r="C41" s="106"/>
      <c r="D41" s="106"/>
      <c r="E41" s="106"/>
      <c r="F41" s="106"/>
      <c r="G41" s="106"/>
      <c r="H41" s="106"/>
      <c r="I41" s="106"/>
      <c r="J41" s="106"/>
      <c r="K41" s="106"/>
      <c r="L41" s="106"/>
      <c r="M41" s="106"/>
      <c r="N41" s="106"/>
      <c r="O41" s="106"/>
      <c r="P41" s="106"/>
      <c r="Q41" s="106"/>
      <c r="R41" s="106"/>
      <c r="S41" s="106"/>
      <c r="T41" s="106"/>
      <c r="U41" s="106"/>
      <c r="V41" s="106"/>
      <c r="W41" s="106"/>
      <c r="X41" s="61" t="s">
        <v>243</v>
      </c>
      <c r="Y41" s="61"/>
      <c r="Z41" s="61"/>
      <c r="AA41" s="61"/>
      <c r="AB41" s="61"/>
      <c r="AC41" s="61"/>
      <c r="AD41" s="61"/>
      <c r="AE41" s="61"/>
      <c r="AF41" s="62">
        <f>AF32+AF38+AF39+AF40</f>
        <v>2631.28</v>
      </c>
      <c r="AG41" s="62"/>
      <c r="AH41" s="62"/>
      <c r="AI41" s="62"/>
      <c r="AJ41" s="62"/>
    </row>
    <row r="42" spans="2:36" ht="16.8" customHeight="1">
      <c r="B42" s="106"/>
      <c r="C42" s="106"/>
      <c r="D42" s="106"/>
      <c r="E42" s="106"/>
      <c r="F42" s="106"/>
      <c r="G42" s="106"/>
      <c r="H42" s="106"/>
      <c r="I42" s="106"/>
      <c r="J42" s="106"/>
      <c r="K42" s="106"/>
      <c r="L42" s="106"/>
      <c r="M42" s="106"/>
      <c r="N42" s="106"/>
      <c r="O42" s="106"/>
      <c r="P42" s="106"/>
      <c r="Q42" s="106"/>
      <c r="R42" s="106"/>
      <c r="S42" s="106"/>
      <c r="T42" s="106"/>
      <c r="U42" s="106"/>
      <c r="V42" s="106"/>
      <c r="W42" s="106"/>
      <c r="X42" s="63" t="s">
        <v>20</v>
      </c>
      <c r="Y42" s="63"/>
      <c r="Z42" s="63"/>
      <c r="AA42" s="63"/>
      <c r="AB42" s="63"/>
      <c r="AC42" s="63"/>
      <c r="AD42" s="63"/>
      <c r="AE42" s="63"/>
      <c r="AF42" s="58">
        <v>100</v>
      </c>
      <c r="AG42" s="58"/>
      <c r="AH42" s="58"/>
      <c r="AI42" s="58"/>
      <c r="AJ42" s="58"/>
    </row>
    <row r="43" spans="2:36" ht="16.8" customHeight="1">
      <c r="B43" s="106"/>
      <c r="C43" s="106"/>
      <c r="D43" s="106"/>
      <c r="E43" s="106"/>
      <c r="F43" s="106"/>
      <c r="G43" s="106"/>
      <c r="H43" s="106"/>
      <c r="I43" s="106"/>
      <c r="J43" s="106"/>
      <c r="K43" s="106"/>
      <c r="L43" s="106"/>
      <c r="M43" s="106"/>
      <c r="N43" s="106"/>
      <c r="O43" s="106"/>
      <c r="P43" s="106"/>
      <c r="Q43" s="106"/>
      <c r="R43" s="106"/>
      <c r="S43" s="106"/>
      <c r="T43" s="106"/>
      <c r="U43" s="106"/>
      <c r="V43" s="106"/>
      <c r="W43" s="106"/>
      <c r="X43" s="64" t="s">
        <v>241</v>
      </c>
      <c r="Y43" s="64"/>
      <c r="Z43" s="64"/>
      <c r="AA43" s="64"/>
      <c r="AB43" s="64"/>
      <c r="AC43" s="64"/>
      <c r="AD43" s="64"/>
      <c r="AE43" s="64"/>
      <c r="AF43" s="58">
        <v>500</v>
      </c>
      <c r="AG43" s="58"/>
      <c r="AH43" s="58"/>
      <c r="AI43" s="58"/>
      <c r="AJ43" s="58"/>
    </row>
    <row r="44" spans="2:36" ht="16.8" customHeight="1">
      <c r="B44" s="106"/>
      <c r="C44" s="106"/>
      <c r="D44" s="106"/>
      <c r="E44" s="106"/>
      <c r="F44" s="106"/>
      <c r="G44" s="106"/>
      <c r="H44" s="106"/>
      <c r="I44" s="106"/>
      <c r="J44" s="106"/>
      <c r="K44" s="106"/>
      <c r="L44" s="106"/>
      <c r="M44" s="106"/>
      <c r="N44" s="106"/>
      <c r="O44" s="106"/>
      <c r="P44" s="106"/>
      <c r="Q44" s="106"/>
      <c r="R44" s="106"/>
      <c r="S44" s="106"/>
      <c r="T44" s="106"/>
      <c r="U44" s="106"/>
      <c r="V44" s="106"/>
      <c r="W44" s="106"/>
      <c r="X44" s="64" t="s">
        <v>242</v>
      </c>
      <c r="Y44" s="64"/>
      <c r="Z44" s="64"/>
      <c r="AA44" s="64"/>
      <c r="AB44" s="64"/>
      <c r="AC44" s="64"/>
      <c r="AD44" s="64"/>
      <c r="AE44" s="64"/>
      <c r="AF44" s="58">
        <v>250</v>
      </c>
      <c r="AG44" s="58"/>
      <c r="AH44" s="58"/>
      <c r="AI44" s="58"/>
      <c r="AJ44" s="58"/>
    </row>
    <row r="45" spans="2:36" ht="16.8" customHeight="1">
      <c r="B45" s="68"/>
      <c r="C45" s="69"/>
      <c r="D45" s="69"/>
      <c r="E45" s="69"/>
      <c r="F45" s="69"/>
      <c r="G45" s="69"/>
      <c r="H45" s="69"/>
      <c r="I45" s="69"/>
      <c r="J45" s="69"/>
      <c r="K45" s="69"/>
      <c r="L45" s="69"/>
      <c r="M45" s="69"/>
      <c r="N45" s="69"/>
      <c r="O45" s="69"/>
      <c r="P45" s="69"/>
      <c r="Q45" s="69"/>
      <c r="R45" s="69"/>
      <c r="S45" s="96"/>
      <c r="T45" s="96"/>
      <c r="U45" s="96"/>
      <c r="V45" s="96"/>
      <c r="W45" s="97"/>
      <c r="X45" s="61" t="s">
        <v>244</v>
      </c>
      <c r="Y45" s="61"/>
      <c r="Z45" s="61"/>
      <c r="AA45" s="61"/>
      <c r="AB45" s="61"/>
      <c r="AC45" s="61"/>
      <c r="AD45" s="61"/>
      <c r="AE45" s="61"/>
      <c r="AF45" s="66">
        <f>SUM(AF42:AF44)</f>
        <v>850</v>
      </c>
      <c r="AG45" s="67"/>
      <c r="AH45" s="67"/>
      <c r="AI45" s="67"/>
      <c r="AJ45" s="67"/>
    </row>
    <row r="46" spans="2:36" ht="16.8" customHeight="1">
      <c r="B46" s="107" t="str">
        <f>"For, "&amp;I3</f>
        <v>For, www.ExcelDataPro.Com</v>
      </c>
      <c r="C46" s="108"/>
      <c r="D46" s="108"/>
      <c r="E46" s="108"/>
      <c r="F46" s="108"/>
      <c r="G46" s="108"/>
      <c r="H46" s="108"/>
      <c r="I46" s="108"/>
      <c r="J46" s="108"/>
      <c r="K46" s="108"/>
      <c r="L46" s="108"/>
      <c r="M46" s="108"/>
      <c r="N46" s="108"/>
      <c r="O46" s="108"/>
      <c r="P46" s="108"/>
      <c r="Q46" s="108"/>
      <c r="R46" s="108"/>
      <c r="S46" s="98" t="s">
        <v>251</v>
      </c>
      <c r="T46" s="99"/>
      <c r="U46" s="99"/>
      <c r="V46" s="99"/>
      <c r="W46" s="100"/>
      <c r="X46" s="75" t="s">
        <v>25</v>
      </c>
      <c r="Y46" s="36"/>
      <c r="Z46" s="36"/>
      <c r="AA46" s="36"/>
      <c r="AB46" s="36"/>
      <c r="AC46" s="57">
        <v>0.06</v>
      </c>
      <c r="AD46" s="57"/>
      <c r="AE46" s="34"/>
      <c r="AF46" s="58">
        <f>IF(AC46="","",AC46*$AF$45)</f>
        <v>51</v>
      </c>
      <c r="AG46" s="58"/>
      <c r="AH46" s="58"/>
      <c r="AI46" s="58"/>
      <c r="AJ46" s="58"/>
    </row>
    <row r="47" spans="2:36" ht="16.8" customHeight="1">
      <c r="B47" s="91"/>
      <c r="C47" s="92"/>
      <c r="D47" s="92"/>
      <c r="E47" s="92"/>
      <c r="F47" s="92"/>
      <c r="G47" s="92"/>
      <c r="H47" s="92"/>
      <c r="I47" s="92"/>
      <c r="J47" s="92"/>
      <c r="K47" s="92"/>
      <c r="L47" s="92"/>
      <c r="M47" s="92"/>
      <c r="N47" s="92"/>
      <c r="O47" s="92"/>
      <c r="P47" s="92"/>
      <c r="Q47" s="92"/>
      <c r="R47" s="92"/>
      <c r="S47" s="101"/>
      <c r="T47" s="95"/>
      <c r="U47" s="95"/>
      <c r="V47" s="95"/>
      <c r="W47" s="102"/>
      <c r="X47" s="75" t="s">
        <v>26</v>
      </c>
      <c r="Y47" s="36"/>
      <c r="Z47" s="36"/>
      <c r="AA47" s="36"/>
      <c r="AB47" s="36"/>
      <c r="AC47" s="57">
        <v>0.06</v>
      </c>
      <c r="AD47" s="57"/>
      <c r="AE47" s="34"/>
      <c r="AF47" s="58">
        <f>IF(AC47="","",AC47*$AF$45)</f>
        <v>51</v>
      </c>
      <c r="AG47" s="58"/>
      <c r="AH47" s="58"/>
      <c r="AI47" s="58"/>
      <c r="AJ47" s="58"/>
    </row>
    <row r="48" spans="2:36" ht="16.8" customHeight="1">
      <c r="B48" s="93"/>
      <c r="C48" s="94"/>
      <c r="D48" s="94"/>
      <c r="E48" s="94"/>
      <c r="F48" s="94"/>
      <c r="G48" s="94"/>
      <c r="H48" s="94"/>
      <c r="I48" s="94"/>
      <c r="J48" s="94"/>
      <c r="K48" s="94"/>
      <c r="L48" s="94"/>
      <c r="M48" s="94"/>
      <c r="N48" s="94"/>
      <c r="O48" s="94"/>
      <c r="P48" s="94"/>
      <c r="Q48" s="94"/>
      <c r="R48" s="94"/>
      <c r="S48" s="101"/>
      <c r="T48" s="95"/>
      <c r="U48" s="95"/>
      <c r="V48" s="95"/>
      <c r="W48" s="102"/>
      <c r="X48" s="75" t="s">
        <v>27</v>
      </c>
      <c r="Y48" s="36"/>
      <c r="Z48" s="36"/>
      <c r="AA48" s="36"/>
      <c r="AB48" s="36"/>
      <c r="AC48" s="57">
        <v>0.12</v>
      </c>
      <c r="AD48" s="57"/>
      <c r="AE48" s="34"/>
      <c r="AF48" s="58">
        <f>IF(AC48="","",AC48*$AF$45)</f>
        <v>102</v>
      </c>
      <c r="AG48" s="58"/>
      <c r="AH48" s="58"/>
      <c r="AI48" s="58"/>
      <c r="AJ48" s="58"/>
    </row>
    <row r="49" spans="2:36" ht="16.8" customHeight="1">
      <c r="B49" s="109" t="s">
        <v>29</v>
      </c>
      <c r="C49" s="110"/>
      <c r="D49" s="110"/>
      <c r="E49" s="110"/>
      <c r="F49" s="110"/>
      <c r="G49" s="110"/>
      <c r="H49" s="110"/>
      <c r="I49" s="110"/>
      <c r="J49" s="110"/>
      <c r="K49" s="110"/>
      <c r="L49" s="110"/>
      <c r="M49" s="110"/>
      <c r="N49" s="110"/>
      <c r="O49" s="110"/>
      <c r="P49" s="110"/>
      <c r="Q49" s="110"/>
      <c r="R49" s="111"/>
      <c r="S49" s="103"/>
      <c r="T49" s="104"/>
      <c r="U49" s="104"/>
      <c r="V49" s="104"/>
      <c r="W49" s="105"/>
      <c r="X49" s="73" t="s">
        <v>245</v>
      </c>
      <c r="Y49" s="73"/>
      <c r="Z49" s="73"/>
      <c r="AA49" s="73"/>
      <c r="AB49" s="73"/>
      <c r="AC49" s="73"/>
      <c r="AD49" s="73"/>
      <c r="AE49" s="74"/>
      <c r="AF49" s="70">
        <f>AF41+AF45+AF46+AF47+AF48</f>
        <v>3685.28</v>
      </c>
      <c r="AG49" s="71"/>
      <c r="AH49" s="71"/>
      <c r="AI49" s="71"/>
      <c r="AJ49" s="72"/>
    </row>
  </sheetData>
  <mergeCells count="209">
    <mergeCell ref="AF49:AJ49"/>
    <mergeCell ref="X37:AE37"/>
    <mergeCell ref="AF37:AJ37"/>
    <mergeCell ref="AG11:AJ11"/>
    <mergeCell ref="B46:R46"/>
    <mergeCell ref="B47:R48"/>
    <mergeCell ref="B49:R49"/>
    <mergeCell ref="S46:W49"/>
    <mergeCell ref="B41:W44"/>
    <mergeCell ref="B40:W40"/>
    <mergeCell ref="B45:W45"/>
    <mergeCell ref="AF47:AJ47"/>
    <mergeCell ref="X48:AB48"/>
    <mergeCell ref="AC48:AD48"/>
    <mergeCell ref="AF48:AJ48"/>
    <mergeCell ref="X42:AE42"/>
    <mergeCell ref="X45:AE45"/>
    <mergeCell ref="AF45:AJ45"/>
    <mergeCell ref="AE5:AJ5"/>
    <mergeCell ref="AE4:AJ4"/>
    <mergeCell ref="AE6:AJ6"/>
    <mergeCell ref="AD3:AJ3"/>
    <mergeCell ref="AD7:AJ7"/>
    <mergeCell ref="B36:E36"/>
    <mergeCell ref="B23:C23"/>
    <mergeCell ref="B33:AJ33"/>
    <mergeCell ref="W34:W39"/>
    <mergeCell ref="AF21:AJ21"/>
    <mergeCell ref="B22:C22"/>
    <mergeCell ref="D22:L22"/>
    <mergeCell ref="M22:P22"/>
    <mergeCell ref="N18:S18"/>
    <mergeCell ref="AE18:AJ18"/>
    <mergeCell ref="B21:C21"/>
    <mergeCell ref="D21:L21"/>
    <mergeCell ref="M21:P21"/>
    <mergeCell ref="Q21:R21"/>
    <mergeCell ref="S21:U21"/>
    <mergeCell ref="V21:X21"/>
    <mergeCell ref="Y21:AB21"/>
    <mergeCell ref="B2:AJ2"/>
    <mergeCell ref="N19:P19"/>
    <mergeCell ref="C18:M18"/>
    <mergeCell ref="T18:V18"/>
    <mergeCell ref="T19:V19"/>
    <mergeCell ref="W18:AD18"/>
    <mergeCell ref="AE19:AG19"/>
    <mergeCell ref="B15:Q15"/>
    <mergeCell ref="R15:S15"/>
    <mergeCell ref="T15:AH15"/>
    <mergeCell ref="AI15:AJ15"/>
    <mergeCell ref="AA13:AJ13"/>
    <mergeCell ref="B3:H7"/>
    <mergeCell ref="I3:AC4"/>
    <mergeCell ref="I6:AC6"/>
    <mergeCell ref="I7:AC7"/>
    <mergeCell ref="I5:AC5"/>
    <mergeCell ref="B8:AJ9"/>
    <mergeCell ref="W10:AB10"/>
    <mergeCell ref="AF22:AJ22"/>
    <mergeCell ref="D23:L23"/>
    <mergeCell ref="M23:P23"/>
    <mergeCell ref="Q23:R23"/>
    <mergeCell ref="S23:U23"/>
    <mergeCell ref="V23:X23"/>
    <mergeCell ref="Y23:AB23"/>
    <mergeCell ref="AC23:AE23"/>
    <mergeCell ref="AF23:AJ23"/>
    <mergeCell ref="Q22:R22"/>
    <mergeCell ref="S22:U22"/>
    <mergeCell ref="V22:X22"/>
    <mergeCell ref="Y22:AB22"/>
    <mergeCell ref="AC22:AE22"/>
    <mergeCell ref="AF26:AJ26"/>
    <mergeCell ref="AF24:AJ24"/>
    <mergeCell ref="D25:L25"/>
    <mergeCell ref="M25:P25"/>
    <mergeCell ref="Q25:R25"/>
    <mergeCell ref="S25:U25"/>
    <mergeCell ref="V25:X25"/>
    <mergeCell ref="Y25:AB25"/>
    <mergeCell ref="D24:L24"/>
    <mergeCell ref="M24:P24"/>
    <mergeCell ref="Q24:R24"/>
    <mergeCell ref="S24:U24"/>
    <mergeCell ref="V24:X24"/>
    <mergeCell ref="AF25:AJ25"/>
    <mergeCell ref="AF44:AJ44"/>
    <mergeCell ref="AF41:AJ41"/>
    <mergeCell ref="B38:E38"/>
    <mergeCell ref="F38:V38"/>
    <mergeCell ref="X41:AE41"/>
    <mergeCell ref="AF42:AJ42"/>
    <mergeCell ref="AF43:AJ43"/>
    <mergeCell ref="X44:AE44"/>
    <mergeCell ref="AF30:AJ30"/>
    <mergeCell ref="AF32:AJ32"/>
    <mergeCell ref="B30:C30"/>
    <mergeCell ref="D30:L30"/>
    <mergeCell ref="M30:P30"/>
    <mergeCell ref="Q30:R30"/>
    <mergeCell ref="S30:U30"/>
    <mergeCell ref="V30:X30"/>
    <mergeCell ref="Y30:AB30"/>
    <mergeCell ref="AC30:AE30"/>
    <mergeCell ref="AF31:AJ31"/>
    <mergeCell ref="B32:X32"/>
    <mergeCell ref="Y32:AB32"/>
    <mergeCell ref="AC32:AE32"/>
    <mergeCell ref="AG10:AJ10"/>
    <mergeCell ref="W11:AB11"/>
    <mergeCell ref="Y12:AJ12"/>
    <mergeCell ref="B10:D10"/>
    <mergeCell ref="B11:D11"/>
    <mergeCell ref="T10:V10"/>
    <mergeCell ref="AC10:AF10"/>
    <mergeCell ref="T11:V11"/>
    <mergeCell ref="T12:X12"/>
    <mergeCell ref="B12:D12"/>
    <mergeCell ref="E11:R11"/>
    <mergeCell ref="E12:R12"/>
    <mergeCell ref="E10:S10"/>
    <mergeCell ref="AC11:AF11"/>
    <mergeCell ref="X40:AB40"/>
    <mergeCell ref="F39:V39"/>
    <mergeCell ref="AC40:AD40"/>
    <mergeCell ref="X38:AB38"/>
    <mergeCell ref="AF38:AJ38"/>
    <mergeCell ref="AF39:AJ39"/>
    <mergeCell ref="B39:E39"/>
    <mergeCell ref="X49:AE49"/>
    <mergeCell ref="X39:AB39"/>
    <mergeCell ref="AC39:AD39"/>
    <mergeCell ref="AC38:AD38"/>
    <mergeCell ref="X46:AB46"/>
    <mergeCell ref="AC46:AD46"/>
    <mergeCell ref="AF46:AJ46"/>
    <mergeCell ref="X47:AB47"/>
    <mergeCell ref="AC47:AD47"/>
    <mergeCell ref="X43:AE43"/>
    <mergeCell ref="B20:AJ20"/>
    <mergeCell ref="B31:C31"/>
    <mergeCell ref="D31:L31"/>
    <mergeCell ref="M31:P31"/>
    <mergeCell ref="Q31:R31"/>
    <mergeCell ref="S31:U31"/>
    <mergeCell ref="V31:X31"/>
    <mergeCell ref="Y31:AB31"/>
    <mergeCell ref="B34:E35"/>
    <mergeCell ref="F36:V36"/>
    <mergeCell ref="AC29:AE29"/>
    <mergeCell ref="AF29:AJ29"/>
    <mergeCell ref="Y28:AB28"/>
    <mergeCell ref="AC28:AE28"/>
    <mergeCell ref="AC21:AE21"/>
    <mergeCell ref="AF27:AJ27"/>
    <mergeCell ref="D26:L26"/>
    <mergeCell ref="M26:P26"/>
    <mergeCell ref="Q26:R26"/>
    <mergeCell ref="S26:U26"/>
    <mergeCell ref="V26:X26"/>
    <mergeCell ref="Y26:AB26"/>
    <mergeCell ref="AC26:AE26"/>
    <mergeCell ref="B14:S14"/>
    <mergeCell ref="T14:AJ14"/>
    <mergeCell ref="B16:S16"/>
    <mergeCell ref="T16:AJ16"/>
    <mergeCell ref="E13:R13"/>
    <mergeCell ref="T13:Z13"/>
    <mergeCell ref="AF40:AJ40"/>
    <mergeCell ref="B13:D13"/>
    <mergeCell ref="B17:S17"/>
    <mergeCell ref="T17:AJ17"/>
    <mergeCell ref="C19:M19"/>
    <mergeCell ref="Q19:S19"/>
    <mergeCell ref="W19:AD19"/>
    <mergeCell ref="AH19:AJ19"/>
    <mergeCell ref="AF28:AJ28"/>
    <mergeCell ref="B29:C29"/>
    <mergeCell ref="D29:L29"/>
    <mergeCell ref="M29:P29"/>
    <mergeCell ref="Q29:R29"/>
    <mergeCell ref="S29:U29"/>
    <mergeCell ref="V29:X29"/>
    <mergeCell ref="Y29:AB29"/>
    <mergeCell ref="AC31:AE31"/>
    <mergeCell ref="B37:E37"/>
    <mergeCell ref="F37:V37"/>
    <mergeCell ref="Q28:R28"/>
    <mergeCell ref="S28:U28"/>
    <mergeCell ref="V28:X28"/>
    <mergeCell ref="AC25:AE25"/>
    <mergeCell ref="Y24:AB24"/>
    <mergeCell ref="AC24:AE24"/>
    <mergeCell ref="B28:C28"/>
    <mergeCell ref="D28:L28"/>
    <mergeCell ref="M28:P28"/>
    <mergeCell ref="B27:C27"/>
    <mergeCell ref="D27:L27"/>
    <mergeCell ref="M27:P27"/>
    <mergeCell ref="Q27:R27"/>
    <mergeCell ref="S27:U27"/>
    <mergeCell ref="V27:X27"/>
    <mergeCell ref="Y27:AB27"/>
    <mergeCell ref="AC27:AE27"/>
    <mergeCell ref="B26:C26"/>
    <mergeCell ref="B25:C25"/>
    <mergeCell ref="B24:C24"/>
    <mergeCell ref="F34:V35"/>
  </mergeCells>
  <conditionalFormatting sqref="AC22:AE31 V22:X24 S24:X31 Q25:R31">
    <cfRule type="cellIs" dxfId="2" priority="1" operator="equal">
      <formula>0</formula>
    </cfRule>
  </conditionalFormatting>
  <conditionalFormatting sqref="B22:B31">
    <cfRule type="expression" dxfId="1" priority="14" stopIfTrue="1">
      <formula>$D22=""</formula>
    </cfRule>
  </conditionalFormatting>
  <conditionalFormatting sqref="B22:B31">
    <cfRule type="expression" dxfId="0" priority="7" stopIfTrue="1">
      <formula>$D22=""</formula>
    </cfRule>
  </conditionalFormatting>
  <dataValidations count="3">
    <dataValidation type="list" allowBlank="1" showInputMessage="1" showErrorMessage="1" sqref="B15:Q15">
      <formula1>'Customer Sheet'!A2:A101</formula1>
    </dataValidation>
    <dataValidation type="list" allowBlank="1" showInputMessage="1" showErrorMessage="1" sqref="D22:L31">
      <formula1>'Product Sheet'!A2:A101</formula1>
    </dataValidation>
    <dataValidation type="list" allowBlank="1" showErrorMessage="1" sqref="Q22:R31">
      <formula1>"Box, Pcs, Mts,"</formula1>
    </dataValidation>
  </dataValidations>
  <hyperlinks>
    <hyperlink ref="I3" r:id="rId1"/>
  </hyperlinks>
  <printOptions horizontalCentered="1" verticalCentered="1"/>
  <pageMargins left="0" right="0" top="0" bottom="0" header="0" footer="0"/>
  <pageSetup paperSize="9" scale="95" orientation="portrait" horizontalDpi="300" verticalDpi="0" r:id="rId2"/>
  <drawing r:id="rId3"/>
</worksheet>
</file>

<file path=xl/worksheets/sheet2.xml><?xml version="1.0" encoding="utf-8"?>
<worksheet xmlns="http://schemas.openxmlformats.org/spreadsheetml/2006/main" xmlns:r="http://schemas.openxmlformats.org/officeDocument/2006/relationships">
  <sheetPr codeName="Sheet2"/>
  <dimension ref="A1:J101"/>
  <sheetViews>
    <sheetView topLeftCell="B1" workbookViewId="0">
      <selection activeCell="G8" sqref="G8"/>
    </sheetView>
  </sheetViews>
  <sheetFormatPr defaultRowHeight="15.6"/>
  <cols>
    <col min="1" max="1" width="24" style="5" bestFit="1" customWidth="1"/>
    <col min="2" max="2" width="13.88671875" style="5" bestFit="1" customWidth="1"/>
    <col min="3" max="3" width="13.88671875" style="5" customWidth="1"/>
    <col min="4" max="4" width="13.33203125" style="5" bestFit="1" customWidth="1"/>
    <col min="5" max="5" width="24.6640625" style="5" bestFit="1" customWidth="1"/>
    <col min="6" max="6" width="27.88671875" style="5" bestFit="1" customWidth="1"/>
    <col min="7" max="7" width="11.5546875" style="5" bestFit="1" customWidth="1"/>
    <col min="8" max="16384" width="8.88671875" style="5"/>
  </cols>
  <sheetData>
    <row r="1" spans="1:10">
      <c r="A1" s="1" t="s">
        <v>38</v>
      </c>
      <c r="B1" s="1" t="s">
        <v>39</v>
      </c>
      <c r="C1" s="1" t="s">
        <v>40</v>
      </c>
      <c r="D1" s="1" t="s">
        <v>234</v>
      </c>
      <c r="E1" s="1" t="s">
        <v>41</v>
      </c>
      <c r="F1" s="2" t="s">
        <v>42</v>
      </c>
      <c r="G1" s="3" t="s">
        <v>43</v>
      </c>
      <c r="H1" s="4"/>
      <c r="I1" s="4"/>
      <c r="J1" s="4"/>
    </row>
    <row r="2" spans="1:10">
      <c r="A2" s="6" t="s">
        <v>255</v>
      </c>
      <c r="B2" s="6" t="s">
        <v>44</v>
      </c>
      <c r="C2" s="6" t="s">
        <v>44</v>
      </c>
      <c r="D2" s="6">
        <v>1234567890</v>
      </c>
      <c r="E2" s="6" t="s">
        <v>45</v>
      </c>
      <c r="F2" s="7" t="s">
        <v>46</v>
      </c>
      <c r="G2" s="8" t="s">
        <v>47</v>
      </c>
    </row>
    <row r="3" spans="1:10">
      <c r="A3" s="6" t="s">
        <v>256</v>
      </c>
      <c r="B3" s="6" t="s">
        <v>44</v>
      </c>
      <c r="C3" s="6" t="s">
        <v>44</v>
      </c>
      <c r="D3" s="6">
        <v>1234567890</v>
      </c>
      <c r="E3" s="6" t="s">
        <v>48</v>
      </c>
      <c r="F3" s="7" t="s">
        <v>49</v>
      </c>
      <c r="G3" s="8" t="s">
        <v>50</v>
      </c>
    </row>
    <row r="4" spans="1:10">
      <c r="A4" s="6" t="s">
        <v>257</v>
      </c>
      <c r="B4" s="6" t="s">
        <v>44</v>
      </c>
      <c r="C4" s="6" t="s">
        <v>44</v>
      </c>
      <c r="D4" s="6">
        <v>1234567890</v>
      </c>
      <c r="E4" s="6" t="s">
        <v>51</v>
      </c>
      <c r="F4" s="7" t="s">
        <v>52</v>
      </c>
      <c r="G4" s="8" t="s">
        <v>53</v>
      </c>
    </row>
    <row r="5" spans="1:10">
      <c r="A5" s="6" t="s">
        <v>258</v>
      </c>
      <c r="B5" s="6" t="s">
        <v>44</v>
      </c>
      <c r="C5" s="6" t="s">
        <v>44</v>
      </c>
      <c r="D5" s="6">
        <v>1234567890</v>
      </c>
      <c r="E5" s="6" t="s">
        <v>54</v>
      </c>
      <c r="F5" s="7" t="s">
        <v>55</v>
      </c>
      <c r="G5" s="8" t="s">
        <v>56</v>
      </c>
    </row>
    <row r="6" spans="1:10">
      <c r="A6" s="6" t="s">
        <v>259</v>
      </c>
      <c r="B6" s="6" t="s">
        <v>44</v>
      </c>
      <c r="C6" s="6" t="s">
        <v>44</v>
      </c>
      <c r="D6" s="6">
        <v>1234567890</v>
      </c>
      <c r="E6" s="6" t="s">
        <v>57</v>
      </c>
      <c r="F6" s="7" t="s">
        <v>58</v>
      </c>
      <c r="G6" s="8" t="s">
        <v>59</v>
      </c>
    </row>
    <row r="7" spans="1:10">
      <c r="A7" s="6" t="s">
        <v>260</v>
      </c>
      <c r="B7" s="6" t="s">
        <v>44</v>
      </c>
      <c r="C7" s="6" t="s">
        <v>44</v>
      </c>
      <c r="D7" s="6">
        <v>1234567890</v>
      </c>
      <c r="E7" s="6" t="s">
        <v>60</v>
      </c>
      <c r="F7" s="7" t="s">
        <v>61</v>
      </c>
      <c r="G7" s="8" t="s">
        <v>62</v>
      </c>
    </row>
    <row r="8" spans="1:10">
      <c r="A8" s="6" t="s">
        <v>261</v>
      </c>
      <c r="B8" s="6" t="s">
        <v>44</v>
      </c>
      <c r="C8" s="6" t="s">
        <v>44</v>
      </c>
      <c r="D8" s="6">
        <v>1234567890</v>
      </c>
      <c r="E8" s="6" t="s">
        <v>63</v>
      </c>
      <c r="F8" s="7" t="s">
        <v>64</v>
      </c>
      <c r="G8" s="8" t="s">
        <v>65</v>
      </c>
    </row>
    <row r="9" spans="1:10">
      <c r="A9" s="6" t="s">
        <v>262</v>
      </c>
      <c r="B9" s="6" t="s">
        <v>44</v>
      </c>
      <c r="C9" s="6" t="s">
        <v>44</v>
      </c>
      <c r="D9" s="6">
        <v>1234567890</v>
      </c>
      <c r="E9" s="6" t="s">
        <v>66</v>
      </c>
      <c r="F9" s="7" t="s">
        <v>67</v>
      </c>
      <c r="G9" s="8" t="s">
        <v>68</v>
      </c>
    </row>
    <row r="10" spans="1:10">
      <c r="A10" s="6" t="s">
        <v>69</v>
      </c>
      <c r="B10" s="6" t="s">
        <v>44</v>
      </c>
      <c r="C10" s="6" t="s">
        <v>44</v>
      </c>
      <c r="D10" s="6">
        <v>1234567890</v>
      </c>
      <c r="E10" s="6" t="s">
        <v>70</v>
      </c>
      <c r="F10" s="7" t="s">
        <v>71</v>
      </c>
      <c r="G10" s="8" t="s">
        <v>72</v>
      </c>
    </row>
    <row r="11" spans="1:10">
      <c r="A11" s="6" t="s">
        <v>73</v>
      </c>
      <c r="B11" s="6" t="s">
        <v>44</v>
      </c>
      <c r="C11" s="6" t="s">
        <v>44</v>
      </c>
      <c r="D11" s="6">
        <v>1234567890</v>
      </c>
      <c r="E11" s="6" t="s">
        <v>74</v>
      </c>
      <c r="F11" s="7" t="s">
        <v>75</v>
      </c>
      <c r="G11" s="8">
        <v>10</v>
      </c>
    </row>
    <row r="12" spans="1:10">
      <c r="A12" s="6" t="s">
        <v>76</v>
      </c>
      <c r="B12" s="6" t="s">
        <v>44</v>
      </c>
      <c r="C12" s="6" t="s">
        <v>44</v>
      </c>
      <c r="D12" s="6">
        <v>1234567890</v>
      </c>
      <c r="E12" s="6" t="s">
        <v>77</v>
      </c>
      <c r="F12" s="7" t="s">
        <v>78</v>
      </c>
      <c r="G12" s="8">
        <v>11</v>
      </c>
    </row>
    <row r="13" spans="1:10">
      <c r="A13" s="6" t="s">
        <v>79</v>
      </c>
      <c r="B13" s="6" t="s">
        <v>44</v>
      </c>
      <c r="C13" s="6" t="s">
        <v>44</v>
      </c>
      <c r="D13" s="6">
        <v>1234567890</v>
      </c>
      <c r="E13" s="6" t="s">
        <v>80</v>
      </c>
      <c r="F13" s="7" t="s">
        <v>81</v>
      </c>
      <c r="G13" s="8">
        <v>12</v>
      </c>
    </row>
    <row r="14" spans="1:10">
      <c r="A14" s="6" t="s">
        <v>82</v>
      </c>
      <c r="B14" s="6" t="s">
        <v>44</v>
      </c>
      <c r="C14" s="6" t="s">
        <v>44</v>
      </c>
      <c r="D14" s="6">
        <v>1234567890</v>
      </c>
      <c r="E14" s="6" t="s">
        <v>83</v>
      </c>
      <c r="F14" s="7" t="s">
        <v>84</v>
      </c>
      <c r="G14" s="8">
        <v>13</v>
      </c>
    </row>
    <row r="15" spans="1:10">
      <c r="A15" s="6" t="s">
        <v>85</v>
      </c>
      <c r="B15" s="6" t="s">
        <v>44</v>
      </c>
      <c r="C15" s="6" t="s">
        <v>44</v>
      </c>
      <c r="D15" s="6">
        <v>1234567890</v>
      </c>
      <c r="E15" s="6" t="s">
        <v>86</v>
      </c>
      <c r="F15" s="7" t="s">
        <v>87</v>
      </c>
      <c r="G15" s="8">
        <v>14</v>
      </c>
    </row>
    <row r="16" spans="1:10">
      <c r="A16" s="6" t="s">
        <v>88</v>
      </c>
      <c r="B16" s="6" t="s">
        <v>44</v>
      </c>
      <c r="C16" s="6" t="s">
        <v>44</v>
      </c>
      <c r="D16" s="6">
        <v>1234567890</v>
      </c>
      <c r="E16" s="6" t="s">
        <v>89</v>
      </c>
      <c r="F16" s="7" t="s">
        <v>90</v>
      </c>
      <c r="G16" s="8">
        <v>15</v>
      </c>
    </row>
    <row r="17" spans="1:7">
      <c r="A17" s="6" t="s">
        <v>91</v>
      </c>
      <c r="B17" s="6" t="s">
        <v>44</v>
      </c>
      <c r="C17" s="6" t="s">
        <v>44</v>
      </c>
      <c r="D17" s="6">
        <v>1234567890</v>
      </c>
      <c r="E17" s="6" t="s">
        <v>92</v>
      </c>
      <c r="F17" s="7" t="s">
        <v>93</v>
      </c>
      <c r="G17" s="8">
        <v>16</v>
      </c>
    </row>
    <row r="18" spans="1:7">
      <c r="A18" s="6" t="s">
        <v>94</v>
      </c>
      <c r="B18" s="6" t="s">
        <v>44</v>
      </c>
      <c r="C18" s="6" t="s">
        <v>44</v>
      </c>
      <c r="D18" s="6">
        <v>1234567890</v>
      </c>
      <c r="E18" s="6" t="s">
        <v>95</v>
      </c>
      <c r="F18" s="7" t="s">
        <v>96</v>
      </c>
      <c r="G18" s="8">
        <v>17</v>
      </c>
    </row>
    <row r="19" spans="1:7">
      <c r="A19" s="6" t="s">
        <v>97</v>
      </c>
      <c r="B19" s="6" t="s">
        <v>44</v>
      </c>
      <c r="C19" s="6" t="s">
        <v>44</v>
      </c>
      <c r="D19" s="6">
        <v>1234567890</v>
      </c>
      <c r="E19" s="6" t="s">
        <v>98</v>
      </c>
      <c r="F19" s="7" t="s">
        <v>99</v>
      </c>
      <c r="G19" s="8">
        <v>18</v>
      </c>
    </row>
    <row r="20" spans="1:7">
      <c r="A20" s="6" t="s">
        <v>100</v>
      </c>
      <c r="B20" s="6" t="s">
        <v>44</v>
      </c>
      <c r="C20" s="6" t="s">
        <v>44</v>
      </c>
      <c r="D20" s="6">
        <v>1234567890</v>
      </c>
      <c r="E20" s="6" t="s">
        <v>101</v>
      </c>
      <c r="F20" s="7" t="s">
        <v>102</v>
      </c>
      <c r="G20" s="8">
        <v>19</v>
      </c>
    </row>
    <row r="21" spans="1:7">
      <c r="A21" s="6" t="s">
        <v>103</v>
      </c>
      <c r="B21" s="6" t="s">
        <v>44</v>
      </c>
      <c r="C21" s="6" t="s">
        <v>44</v>
      </c>
      <c r="D21" s="6">
        <v>1234567890</v>
      </c>
      <c r="E21" s="6" t="s">
        <v>104</v>
      </c>
      <c r="F21" s="7" t="s">
        <v>105</v>
      </c>
      <c r="G21" s="8">
        <v>20</v>
      </c>
    </row>
    <row r="22" spans="1:7">
      <c r="A22" s="6" t="s">
        <v>106</v>
      </c>
      <c r="B22" s="6" t="s">
        <v>44</v>
      </c>
      <c r="C22" s="6" t="s">
        <v>44</v>
      </c>
      <c r="D22" s="6">
        <v>1234567890</v>
      </c>
      <c r="E22" s="6" t="s">
        <v>107</v>
      </c>
      <c r="F22" s="7" t="s">
        <v>108</v>
      </c>
      <c r="G22" s="8">
        <v>21</v>
      </c>
    </row>
    <row r="23" spans="1:7">
      <c r="A23" s="6" t="s">
        <v>109</v>
      </c>
      <c r="B23" s="6" t="s">
        <v>110</v>
      </c>
      <c r="C23" s="6" t="s">
        <v>110</v>
      </c>
      <c r="D23" s="6">
        <v>1234567890</v>
      </c>
      <c r="E23" s="6" t="s">
        <v>111</v>
      </c>
      <c r="F23" s="7" t="s">
        <v>112</v>
      </c>
      <c r="G23" s="8">
        <v>22</v>
      </c>
    </row>
    <row r="24" spans="1:7">
      <c r="A24" s="6" t="s">
        <v>113</v>
      </c>
      <c r="B24" s="6" t="s">
        <v>114</v>
      </c>
      <c r="C24" s="6" t="s">
        <v>114</v>
      </c>
      <c r="D24" s="6">
        <v>1234567890</v>
      </c>
      <c r="E24" s="6" t="s">
        <v>115</v>
      </c>
      <c r="F24" s="7" t="s">
        <v>116</v>
      </c>
      <c r="G24" s="8">
        <v>23</v>
      </c>
    </row>
    <row r="25" spans="1:7">
      <c r="A25" s="6" t="s">
        <v>117</v>
      </c>
      <c r="B25" s="6" t="s">
        <v>118</v>
      </c>
      <c r="C25" s="6" t="s">
        <v>118</v>
      </c>
      <c r="D25" s="6">
        <v>1234567890</v>
      </c>
      <c r="E25" s="6" t="s">
        <v>119</v>
      </c>
      <c r="F25" s="7" t="s">
        <v>120</v>
      </c>
      <c r="G25" s="8">
        <v>24</v>
      </c>
    </row>
    <row r="26" spans="1:7">
      <c r="A26" s="6" t="s">
        <v>121</v>
      </c>
      <c r="B26" s="6" t="s">
        <v>122</v>
      </c>
      <c r="C26" s="6" t="s">
        <v>122</v>
      </c>
      <c r="D26" s="6">
        <v>1234567890</v>
      </c>
      <c r="E26" s="6" t="s">
        <v>123</v>
      </c>
      <c r="F26" s="7" t="s">
        <v>124</v>
      </c>
      <c r="G26" s="8">
        <v>25</v>
      </c>
    </row>
    <row r="27" spans="1:7">
      <c r="A27" s="6" t="s">
        <v>125</v>
      </c>
      <c r="B27" s="6" t="s">
        <v>126</v>
      </c>
      <c r="C27" s="6" t="s">
        <v>126</v>
      </c>
      <c r="D27" s="6">
        <v>1234567890</v>
      </c>
      <c r="E27" s="6" t="s">
        <v>127</v>
      </c>
      <c r="F27" s="7" t="s">
        <v>128</v>
      </c>
      <c r="G27" s="8">
        <v>26</v>
      </c>
    </row>
    <row r="28" spans="1:7">
      <c r="A28" s="6" t="s">
        <v>129</v>
      </c>
      <c r="B28" s="6" t="s">
        <v>130</v>
      </c>
      <c r="C28" s="6" t="s">
        <v>130</v>
      </c>
      <c r="D28" s="6">
        <v>1234567890</v>
      </c>
      <c r="E28" s="6" t="s">
        <v>131</v>
      </c>
      <c r="F28" s="7" t="s">
        <v>132</v>
      </c>
      <c r="G28" s="8">
        <v>27</v>
      </c>
    </row>
    <row r="29" spans="1:7">
      <c r="A29" s="6" t="s">
        <v>133</v>
      </c>
      <c r="B29" s="6" t="s">
        <v>134</v>
      </c>
      <c r="C29" s="6" t="s">
        <v>134</v>
      </c>
      <c r="D29" s="6">
        <v>1234567890</v>
      </c>
      <c r="E29" s="6" t="s">
        <v>135</v>
      </c>
      <c r="F29" s="7" t="s">
        <v>136</v>
      </c>
      <c r="G29" s="8">
        <v>29</v>
      </c>
    </row>
    <row r="30" spans="1:7">
      <c r="A30" s="6" t="s">
        <v>137</v>
      </c>
      <c r="B30" s="6" t="s">
        <v>138</v>
      </c>
      <c r="C30" s="6" t="s">
        <v>138</v>
      </c>
      <c r="D30" s="6">
        <v>1234567890</v>
      </c>
      <c r="E30" s="6" t="s">
        <v>139</v>
      </c>
      <c r="F30" s="7" t="s">
        <v>140</v>
      </c>
      <c r="G30" s="8">
        <v>30</v>
      </c>
    </row>
    <row r="31" spans="1:7">
      <c r="A31" s="6" t="s">
        <v>141</v>
      </c>
      <c r="B31" s="6" t="s">
        <v>142</v>
      </c>
      <c r="C31" s="6" t="s">
        <v>142</v>
      </c>
      <c r="D31" s="6">
        <v>1234567890</v>
      </c>
      <c r="E31" s="6" t="s">
        <v>143</v>
      </c>
      <c r="F31" s="7" t="s">
        <v>144</v>
      </c>
      <c r="G31" s="8">
        <v>31</v>
      </c>
    </row>
    <row r="32" spans="1:7">
      <c r="A32" s="6" t="s">
        <v>145</v>
      </c>
      <c r="B32" s="6" t="s">
        <v>146</v>
      </c>
      <c r="C32" s="6" t="s">
        <v>146</v>
      </c>
      <c r="D32" s="6">
        <v>1234567890</v>
      </c>
      <c r="E32" s="6" t="s">
        <v>147</v>
      </c>
      <c r="F32" s="7" t="s">
        <v>148</v>
      </c>
      <c r="G32" s="8">
        <v>32</v>
      </c>
    </row>
    <row r="33" spans="1:7">
      <c r="A33" s="6" t="s">
        <v>149</v>
      </c>
      <c r="B33" s="6" t="s">
        <v>150</v>
      </c>
      <c r="C33" s="6" t="s">
        <v>150</v>
      </c>
      <c r="D33" s="6">
        <v>1234567890</v>
      </c>
      <c r="E33" s="6" t="s">
        <v>151</v>
      </c>
      <c r="F33" s="7" t="s">
        <v>152</v>
      </c>
      <c r="G33" s="8">
        <v>33</v>
      </c>
    </row>
    <row r="34" spans="1:7">
      <c r="A34" s="6" t="s">
        <v>153</v>
      </c>
      <c r="B34" s="6" t="s">
        <v>154</v>
      </c>
      <c r="C34" s="6" t="s">
        <v>154</v>
      </c>
      <c r="D34" s="6">
        <v>1234567890</v>
      </c>
      <c r="E34" s="6" t="s">
        <v>155</v>
      </c>
      <c r="F34" s="7" t="s">
        <v>156</v>
      </c>
      <c r="G34" s="8">
        <v>34</v>
      </c>
    </row>
    <row r="35" spans="1:7">
      <c r="A35" s="6" t="s">
        <v>157</v>
      </c>
      <c r="B35" s="6" t="s">
        <v>158</v>
      </c>
      <c r="C35" s="6" t="s">
        <v>158</v>
      </c>
      <c r="D35" s="6">
        <v>1234567890</v>
      </c>
      <c r="E35" s="6" t="s">
        <v>159</v>
      </c>
      <c r="F35" s="7" t="s">
        <v>160</v>
      </c>
      <c r="G35" s="8">
        <v>35</v>
      </c>
    </row>
    <row r="36" spans="1:7">
      <c r="A36" s="6" t="s">
        <v>161</v>
      </c>
      <c r="B36" s="6" t="s">
        <v>158</v>
      </c>
      <c r="C36" s="6" t="s">
        <v>158</v>
      </c>
      <c r="D36" s="6">
        <v>1234567890</v>
      </c>
      <c r="E36" s="6" t="s">
        <v>162</v>
      </c>
      <c r="F36" s="7" t="s">
        <v>163</v>
      </c>
      <c r="G36" s="8">
        <v>36</v>
      </c>
    </row>
    <row r="37" spans="1:7">
      <c r="A37" s="6" t="s">
        <v>164</v>
      </c>
      <c r="B37" s="6" t="s">
        <v>158</v>
      </c>
      <c r="C37" s="6" t="s">
        <v>158</v>
      </c>
      <c r="D37" s="6">
        <v>1234567890</v>
      </c>
      <c r="E37" s="6" t="s">
        <v>165</v>
      </c>
      <c r="F37" s="7" t="s">
        <v>166</v>
      </c>
      <c r="G37" s="8">
        <v>37</v>
      </c>
    </row>
    <row r="38" spans="1:7">
      <c r="A38" s="6" t="s">
        <v>167</v>
      </c>
      <c r="B38" s="6" t="s">
        <v>158</v>
      </c>
      <c r="C38" s="6" t="s">
        <v>158</v>
      </c>
      <c r="D38" s="6">
        <v>1234567890</v>
      </c>
      <c r="E38" s="6" t="s">
        <v>168</v>
      </c>
      <c r="F38" s="7" t="s">
        <v>169</v>
      </c>
      <c r="G38" s="8">
        <v>98</v>
      </c>
    </row>
    <row r="39" spans="1:7">
      <c r="A39" s="6" t="s">
        <v>170</v>
      </c>
      <c r="B39" s="6" t="s">
        <v>158</v>
      </c>
      <c r="C39" s="6" t="s">
        <v>158</v>
      </c>
      <c r="D39" s="6">
        <v>1234567890</v>
      </c>
      <c r="E39" s="6" t="s">
        <v>171</v>
      </c>
      <c r="F39" s="7" t="s">
        <v>46</v>
      </c>
      <c r="G39" s="8" t="s">
        <v>47</v>
      </c>
    </row>
    <row r="40" spans="1:7">
      <c r="A40" s="6" t="s">
        <v>172</v>
      </c>
      <c r="B40" s="6" t="s">
        <v>158</v>
      </c>
      <c r="C40" s="6" t="s">
        <v>158</v>
      </c>
      <c r="D40" s="6">
        <v>1234567890</v>
      </c>
      <c r="E40" s="6" t="s">
        <v>173</v>
      </c>
      <c r="F40" s="7" t="s">
        <v>49</v>
      </c>
      <c r="G40" s="8" t="s">
        <v>50</v>
      </c>
    </row>
    <row r="41" spans="1:7">
      <c r="A41" s="6" t="s">
        <v>174</v>
      </c>
      <c r="B41" s="6" t="s">
        <v>158</v>
      </c>
      <c r="C41" s="6" t="s">
        <v>158</v>
      </c>
      <c r="D41" s="6">
        <v>1234567890</v>
      </c>
      <c r="E41" s="6" t="s">
        <v>175</v>
      </c>
      <c r="F41" s="7" t="s">
        <v>52</v>
      </c>
      <c r="G41" s="8" t="s">
        <v>53</v>
      </c>
    </row>
    <row r="42" spans="1:7">
      <c r="A42" s="6" t="s">
        <v>176</v>
      </c>
      <c r="B42" s="6" t="s">
        <v>158</v>
      </c>
      <c r="C42" s="6" t="s">
        <v>158</v>
      </c>
      <c r="D42" s="6">
        <v>1234567890</v>
      </c>
      <c r="E42" s="6" t="s">
        <v>177</v>
      </c>
      <c r="F42" s="7" t="s">
        <v>55</v>
      </c>
      <c r="G42" s="8" t="s">
        <v>56</v>
      </c>
    </row>
    <row r="43" spans="1:7">
      <c r="A43" s="6" t="s">
        <v>178</v>
      </c>
      <c r="B43" s="6" t="s">
        <v>158</v>
      </c>
      <c r="C43" s="6" t="s">
        <v>158</v>
      </c>
      <c r="D43" s="6">
        <v>1234567890</v>
      </c>
      <c r="E43" s="6" t="s">
        <v>179</v>
      </c>
      <c r="F43" s="7" t="s">
        <v>58</v>
      </c>
      <c r="G43" s="8" t="s">
        <v>59</v>
      </c>
    </row>
    <row r="44" spans="1:7">
      <c r="A44" s="6" t="s">
        <v>180</v>
      </c>
      <c r="B44" s="6" t="s">
        <v>158</v>
      </c>
      <c r="C44" s="6" t="s">
        <v>158</v>
      </c>
      <c r="D44" s="6">
        <v>1234567890</v>
      </c>
      <c r="E44" s="6" t="s">
        <v>181</v>
      </c>
      <c r="F44" s="7" t="s">
        <v>61</v>
      </c>
      <c r="G44" s="8" t="s">
        <v>62</v>
      </c>
    </row>
    <row r="45" spans="1:7">
      <c r="A45" s="6" t="s">
        <v>182</v>
      </c>
      <c r="B45" s="6" t="s">
        <v>158</v>
      </c>
      <c r="C45" s="6" t="s">
        <v>158</v>
      </c>
      <c r="D45" s="6">
        <v>1234567890</v>
      </c>
      <c r="E45" s="6" t="s">
        <v>183</v>
      </c>
      <c r="F45" s="7" t="s">
        <v>64</v>
      </c>
      <c r="G45" s="8" t="s">
        <v>65</v>
      </c>
    </row>
    <row r="46" spans="1:7">
      <c r="A46" s="6" t="s">
        <v>184</v>
      </c>
      <c r="B46" s="6" t="s">
        <v>158</v>
      </c>
      <c r="C46" s="6" t="s">
        <v>158</v>
      </c>
      <c r="D46" s="6">
        <v>1234567890</v>
      </c>
      <c r="E46" s="6" t="s">
        <v>185</v>
      </c>
      <c r="F46" s="7" t="s">
        <v>67</v>
      </c>
      <c r="G46" s="8" t="s">
        <v>68</v>
      </c>
    </row>
    <row r="47" spans="1:7">
      <c r="A47" s="6" t="s">
        <v>186</v>
      </c>
      <c r="B47" s="6" t="s">
        <v>158</v>
      </c>
      <c r="C47" s="6" t="s">
        <v>158</v>
      </c>
      <c r="D47" s="6">
        <v>1234567890</v>
      </c>
      <c r="E47" s="6" t="s">
        <v>187</v>
      </c>
      <c r="F47" s="7" t="s">
        <v>71</v>
      </c>
      <c r="G47" s="8" t="s">
        <v>72</v>
      </c>
    </row>
    <row r="48" spans="1:7">
      <c r="A48" s="6" t="s">
        <v>188</v>
      </c>
      <c r="B48" s="6" t="s">
        <v>158</v>
      </c>
      <c r="C48" s="6" t="s">
        <v>158</v>
      </c>
      <c r="D48" s="6">
        <v>1234567890</v>
      </c>
      <c r="E48" s="6" t="s">
        <v>189</v>
      </c>
      <c r="F48" s="7" t="s">
        <v>75</v>
      </c>
      <c r="G48" s="8">
        <v>10</v>
      </c>
    </row>
    <row r="49" spans="1:7">
      <c r="A49" s="6" t="s">
        <v>190</v>
      </c>
      <c r="B49" s="6" t="s">
        <v>158</v>
      </c>
      <c r="C49" s="6" t="s">
        <v>158</v>
      </c>
      <c r="D49" s="6">
        <v>1234567890</v>
      </c>
      <c r="E49" s="6" t="s">
        <v>191</v>
      </c>
      <c r="F49" s="7" t="s">
        <v>78</v>
      </c>
      <c r="G49" s="8">
        <v>11</v>
      </c>
    </row>
    <row r="50" spans="1:7">
      <c r="A50" s="6" t="s">
        <v>192</v>
      </c>
      <c r="B50" s="6" t="s">
        <v>158</v>
      </c>
      <c r="C50" s="6" t="s">
        <v>158</v>
      </c>
      <c r="D50" s="6">
        <v>1234567890</v>
      </c>
      <c r="E50" s="6" t="s">
        <v>193</v>
      </c>
      <c r="F50" s="7" t="s">
        <v>81</v>
      </c>
      <c r="G50" s="8">
        <v>12</v>
      </c>
    </row>
    <row r="51" spans="1:7">
      <c r="A51" s="6" t="s">
        <v>194</v>
      </c>
      <c r="B51" s="6" t="s">
        <v>158</v>
      </c>
      <c r="C51" s="6" t="s">
        <v>158</v>
      </c>
      <c r="D51" s="6">
        <v>1234567890</v>
      </c>
      <c r="E51" s="6" t="s">
        <v>195</v>
      </c>
      <c r="F51" s="7" t="s">
        <v>84</v>
      </c>
      <c r="G51" s="8">
        <v>13</v>
      </c>
    </row>
    <row r="52" spans="1:7">
      <c r="A52" s="6"/>
      <c r="B52" s="6"/>
      <c r="C52" s="6"/>
      <c r="D52" s="6"/>
      <c r="E52" s="6"/>
      <c r="F52" s="7"/>
      <c r="G52" s="8"/>
    </row>
    <row r="53" spans="1:7">
      <c r="A53" s="6"/>
      <c r="B53" s="6"/>
      <c r="C53" s="6"/>
      <c r="D53" s="6"/>
      <c r="E53" s="6"/>
      <c r="F53" s="7"/>
      <c r="G53" s="8"/>
    </row>
    <row r="54" spans="1:7">
      <c r="A54" s="6"/>
      <c r="B54" s="6"/>
      <c r="C54" s="6"/>
      <c r="D54" s="6"/>
      <c r="E54" s="6"/>
      <c r="F54" s="7"/>
      <c r="G54" s="8"/>
    </row>
    <row r="55" spans="1:7">
      <c r="A55" s="6"/>
      <c r="B55" s="6"/>
      <c r="C55" s="6"/>
      <c r="D55" s="6"/>
      <c r="E55" s="6"/>
      <c r="F55" s="7"/>
      <c r="G55" s="8"/>
    </row>
    <row r="56" spans="1:7">
      <c r="A56" s="6"/>
      <c r="B56" s="6"/>
      <c r="C56" s="6"/>
      <c r="D56" s="6"/>
      <c r="E56" s="6"/>
      <c r="F56" s="7"/>
      <c r="G56" s="8"/>
    </row>
    <row r="57" spans="1:7">
      <c r="A57" s="6"/>
      <c r="B57" s="6"/>
      <c r="C57" s="6"/>
      <c r="D57" s="6"/>
      <c r="E57" s="6"/>
      <c r="F57" s="7"/>
      <c r="G57" s="8"/>
    </row>
    <row r="58" spans="1:7">
      <c r="A58" s="6"/>
      <c r="B58" s="6"/>
      <c r="C58" s="6"/>
      <c r="D58" s="6"/>
      <c r="E58" s="6"/>
      <c r="F58" s="7"/>
      <c r="G58" s="8"/>
    </row>
    <row r="59" spans="1:7">
      <c r="A59" s="6"/>
      <c r="B59" s="6"/>
      <c r="C59" s="6"/>
      <c r="D59" s="6"/>
      <c r="E59" s="6"/>
      <c r="F59" s="7"/>
      <c r="G59" s="8"/>
    </row>
    <row r="60" spans="1:7">
      <c r="A60" s="6"/>
      <c r="B60" s="6"/>
      <c r="C60" s="6"/>
      <c r="D60" s="6"/>
      <c r="E60" s="6"/>
      <c r="F60" s="7"/>
      <c r="G60" s="8"/>
    </row>
    <row r="61" spans="1:7">
      <c r="A61" s="6"/>
      <c r="B61" s="6"/>
      <c r="C61" s="6"/>
      <c r="D61" s="6"/>
      <c r="E61" s="6"/>
      <c r="F61" s="7"/>
      <c r="G61" s="8"/>
    </row>
    <row r="62" spans="1:7">
      <c r="A62" s="6"/>
      <c r="B62" s="6"/>
      <c r="C62" s="6"/>
      <c r="D62" s="6"/>
      <c r="E62" s="6"/>
      <c r="F62" s="7"/>
      <c r="G62" s="8"/>
    </row>
    <row r="63" spans="1:7">
      <c r="A63" s="6"/>
      <c r="B63" s="6"/>
      <c r="C63" s="6"/>
      <c r="D63" s="6"/>
      <c r="E63" s="6"/>
      <c r="F63" s="7"/>
      <c r="G63" s="8"/>
    </row>
    <row r="64" spans="1:7">
      <c r="A64" s="6"/>
      <c r="B64" s="6"/>
      <c r="C64" s="6"/>
      <c r="D64" s="6"/>
      <c r="E64" s="6"/>
      <c r="F64" s="7"/>
      <c r="G64" s="8"/>
    </row>
    <row r="65" spans="1:7">
      <c r="A65" s="6"/>
      <c r="B65" s="6"/>
      <c r="C65" s="6"/>
      <c r="D65" s="6"/>
      <c r="E65" s="6"/>
      <c r="F65" s="7"/>
      <c r="G65" s="8"/>
    </row>
    <row r="66" spans="1:7">
      <c r="A66" s="6"/>
      <c r="B66" s="6"/>
      <c r="C66" s="6"/>
      <c r="D66" s="6"/>
      <c r="E66" s="6"/>
      <c r="F66" s="7"/>
      <c r="G66" s="8"/>
    </row>
    <row r="67" spans="1:7">
      <c r="A67" s="6"/>
      <c r="B67" s="6"/>
      <c r="C67" s="6"/>
      <c r="D67" s="6"/>
      <c r="E67" s="6"/>
      <c r="F67" s="7"/>
      <c r="G67" s="8"/>
    </row>
    <row r="68" spans="1:7">
      <c r="A68" s="6"/>
      <c r="B68" s="6"/>
      <c r="C68" s="6"/>
      <c r="D68" s="6"/>
      <c r="E68" s="6"/>
      <c r="F68" s="7"/>
      <c r="G68" s="8"/>
    </row>
    <row r="69" spans="1:7">
      <c r="A69" s="6"/>
      <c r="B69" s="6"/>
      <c r="C69" s="6"/>
      <c r="D69" s="6"/>
      <c r="E69" s="6"/>
      <c r="F69" s="7"/>
      <c r="G69" s="8"/>
    </row>
    <row r="70" spans="1:7">
      <c r="A70" s="6"/>
      <c r="B70" s="6"/>
      <c r="C70" s="6"/>
      <c r="D70" s="6"/>
      <c r="E70" s="6"/>
      <c r="F70" s="7"/>
      <c r="G70" s="8"/>
    </row>
    <row r="71" spans="1:7">
      <c r="A71" s="6"/>
      <c r="B71" s="6"/>
      <c r="C71" s="6"/>
      <c r="D71" s="6"/>
      <c r="E71" s="6"/>
      <c r="F71" s="7"/>
      <c r="G71" s="8"/>
    </row>
    <row r="72" spans="1:7">
      <c r="A72" s="6"/>
      <c r="B72" s="6"/>
      <c r="C72" s="6"/>
      <c r="D72" s="6"/>
      <c r="E72" s="6"/>
      <c r="F72" s="7"/>
      <c r="G72" s="8"/>
    </row>
    <row r="73" spans="1:7">
      <c r="A73" s="6"/>
      <c r="B73" s="6"/>
      <c r="C73" s="6"/>
      <c r="D73" s="6"/>
      <c r="E73" s="6"/>
      <c r="F73" s="7"/>
      <c r="G73" s="8"/>
    </row>
    <row r="74" spans="1:7">
      <c r="A74" s="6"/>
      <c r="B74" s="6"/>
      <c r="C74" s="6"/>
      <c r="D74" s="6"/>
      <c r="E74" s="6"/>
      <c r="F74" s="7"/>
      <c r="G74" s="8"/>
    </row>
    <row r="75" spans="1:7">
      <c r="A75" s="6"/>
      <c r="B75" s="6"/>
      <c r="C75" s="6"/>
      <c r="D75" s="6"/>
      <c r="E75" s="6"/>
      <c r="F75" s="7"/>
      <c r="G75" s="8"/>
    </row>
    <row r="76" spans="1:7">
      <c r="A76" s="6"/>
      <c r="B76" s="6"/>
      <c r="C76" s="6"/>
      <c r="D76" s="6"/>
      <c r="E76" s="6"/>
      <c r="F76" s="7"/>
      <c r="G76" s="8"/>
    </row>
    <row r="77" spans="1:7">
      <c r="A77" s="6"/>
      <c r="B77" s="6"/>
      <c r="C77" s="6"/>
      <c r="D77" s="6"/>
      <c r="E77" s="6"/>
      <c r="F77" s="7"/>
      <c r="G77" s="8"/>
    </row>
    <row r="78" spans="1:7">
      <c r="A78" s="6"/>
      <c r="B78" s="6"/>
      <c r="C78" s="6"/>
      <c r="D78" s="6"/>
      <c r="E78" s="6"/>
      <c r="F78" s="7"/>
      <c r="G78" s="8"/>
    </row>
    <row r="79" spans="1:7">
      <c r="A79" s="6"/>
      <c r="B79" s="6"/>
      <c r="C79" s="6"/>
      <c r="D79" s="6"/>
      <c r="E79" s="6"/>
      <c r="F79" s="7"/>
      <c r="G79" s="8"/>
    </row>
    <row r="80" spans="1:7">
      <c r="A80" s="6"/>
      <c r="B80" s="6"/>
      <c r="C80" s="6"/>
      <c r="D80" s="6"/>
      <c r="E80" s="6"/>
      <c r="F80" s="7"/>
      <c r="G80" s="8"/>
    </row>
    <row r="81" spans="1:7">
      <c r="A81" s="6"/>
      <c r="B81" s="6"/>
      <c r="C81" s="6"/>
      <c r="D81" s="6"/>
      <c r="E81" s="6"/>
      <c r="F81" s="7"/>
      <c r="G81" s="8"/>
    </row>
    <row r="82" spans="1:7">
      <c r="A82" s="6"/>
      <c r="B82" s="6"/>
      <c r="C82" s="6"/>
      <c r="D82" s="6"/>
      <c r="E82" s="6"/>
      <c r="F82" s="7"/>
      <c r="G82" s="8"/>
    </row>
    <row r="83" spans="1:7">
      <c r="A83" s="6"/>
      <c r="B83" s="6"/>
      <c r="C83" s="6"/>
      <c r="D83" s="6"/>
      <c r="E83" s="6"/>
      <c r="F83" s="7"/>
      <c r="G83" s="8"/>
    </row>
    <row r="84" spans="1:7">
      <c r="A84" s="6"/>
      <c r="B84" s="6"/>
      <c r="C84" s="6"/>
      <c r="D84" s="6"/>
      <c r="E84" s="6"/>
      <c r="F84" s="7"/>
      <c r="G84" s="8"/>
    </row>
    <row r="85" spans="1:7">
      <c r="A85" s="6"/>
      <c r="B85" s="6"/>
      <c r="C85" s="6"/>
      <c r="D85" s="6"/>
      <c r="E85" s="6"/>
      <c r="F85" s="7"/>
      <c r="G85" s="8"/>
    </row>
    <row r="86" spans="1:7">
      <c r="A86" s="6"/>
      <c r="B86" s="6"/>
      <c r="C86" s="6"/>
      <c r="D86" s="6"/>
      <c r="E86" s="6"/>
      <c r="F86" s="7"/>
      <c r="G86" s="8"/>
    </row>
    <row r="87" spans="1:7">
      <c r="A87" s="6"/>
      <c r="B87" s="6"/>
      <c r="C87" s="6"/>
      <c r="D87" s="6"/>
      <c r="E87" s="6"/>
      <c r="F87" s="7"/>
      <c r="G87" s="8"/>
    </row>
    <row r="88" spans="1:7">
      <c r="A88" s="6"/>
      <c r="B88" s="6"/>
      <c r="C88" s="6"/>
      <c r="D88" s="6"/>
      <c r="E88" s="6"/>
      <c r="F88" s="7"/>
      <c r="G88" s="8"/>
    </row>
    <row r="89" spans="1:7">
      <c r="A89" s="6"/>
      <c r="B89" s="6"/>
      <c r="C89" s="6"/>
      <c r="D89" s="6"/>
      <c r="E89" s="6"/>
      <c r="F89" s="7"/>
      <c r="G89" s="8"/>
    </row>
    <row r="90" spans="1:7">
      <c r="A90" s="6"/>
      <c r="B90" s="6"/>
      <c r="C90" s="6"/>
      <c r="D90" s="6"/>
      <c r="E90" s="6"/>
      <c r="F90" s="7"/>
      <c r="G90" s="8"/>
    </row>
    <row r="91" spans="1:7">
      <c r="A91" s="6"/>
      <c r="B91" s="6"/>
      <c r="C91" s="6"/>
      <c r="D91" s="6"/>
      <c r="E91" s="6"/>
      <c r="F91" s="7"/>
      <c r="G91" s="8"/>
    </row>
    <row r="92" spans="1:7">
      <c r="A92" s="6"/>
      <c r="B92" s="6"/>
      <c r="C92" s="6"/>
      <c r="D92" s="6"/>
      <c r="E92" s="6"/>
      <c r="F92" s="7"/>
      <c r="G92" s="8"/>
    </row>
    <row r="93" spans="1:7">
      <c r="A93" s="6"/>
      <c r="B93" s="6"/>
      <c r="C93" s="6"/>
      <c r="D93" s="6"/>
      <c r="E93" s="6"/>
      <c r="F93" s="7"/>
      <c r="G93" s="8"/>
    </row>
    <row r="94" spans="1:7">
      <c r="A94" s="6"/>
      <c r="B94" s="6"/>
      <c r="C94" s="6"/>
      <c r="D94" s="6"/>
      <c r="E94" s="6"/>
      <c r="F94" s="7"/>
      <c r="G94" s="8"/>
    </row>
    <row r="95" spans="1:7">
      <c r="A95" s="6"/>
      <c r="B95" s="6"/>
      <c r="C95" s="6"/>
      <c r="D95" s="6"/>
      <c r="E95" s="6"/>
      <c r="F95" s="7"/>
      <c r="G95" s="8"/>
    </row>
    <row r="96" spans="1:7">
      <c r="A96" s="6"/>
      <c r="B96" s="6"/>
      <c r="C96" s="6"/>
      <c r="D96" s="6"/>
      <c r="E96" s="6"/>
      <c r="F96" s="7"/>
      <c r="G96" s="8"/>
    </row>
    <row r="97" spans="1:7">
      <c r="A97" s="6"/>
      <c r="B97" s="6"/>
      <c r="C97" s="6"/>
      <c r="D97" s="6"/>
      <c r="E97" s="6"/>
      <c r="F97" s="7"/>
      <c r="G97" s="8"/>
    </row>
    <row r="98" spans="1:7">
      <c r="A98" s="6"/>
      <c r="B98" s="6"/>
      <c r="C98" s="6"/>
      <c r="D98" s="6"/>
      <c r="E98" s="6"/>
      <c r="F98" s="7"/>
      <c r="G98" s="8"/>
    </row>
    <row r="99" spans="1:7">
      <c r="A99" s="6"/>
      <c r="B99" s="6"/>
      <c r="C99" s="6"/>
      <c r="D99" s="6"/>
      <c r="E99" s="6"/>
      <c r="F99" s="7"/>
      <c r="G99" s="8"/>
    </row>
    <row r="100" spans="1:7">
      <c r="A100" s="6"/>
      <c r="B100" s="6"/>
      <c r="C100" s="6"/>
      <c r="D100" s="6"/>
      <c r="E100" s="6"/>
      <c r="F100" s="7"/>
      <c r="G100" s="8"/>
    </row>
    <row r="101" spans="1:7">
      <c r="A101" s="6"/>
      <c r="B101" s="6"/>
      <c r="C101" s="6"/>
      <c r="D101" s="6"/>
      <c r="E101" s="6"/>
      <c r="F101" s="7"/>
      <c r="G10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F51"/>
  <sheetViews>
    <sheetView workbookViewId="0"/>
  </sheetViews>
  <sheetFormatPr defaultRowHeight="14.4"/>
  <cols>
    <col min="1" max="1" width="16.33203125" bestFit="1" customWidth="1"/>
    <col min="2" max="2" width="8.77734375" bestFit="1" customWidth="1"/>
    <col min="3" max="3" width="4.77734375" bestFit="1" customWidth="1"/>
  </cols>
  <sheetData>
    <row r="1" spans="1:6" ht="28.8">
      <c r="A1" s="9" t="s">
        <v>196</v>
      </c>
      <c r="B1" s="10" t="s">
        <v>197</v>
      </c>
      <c r="C1" s="9" t="s">
        <v>15</v>
      </c>
    </row>
    <row r="2" spans="1:6">
      <c r="A2" t="s">
        <v>198</v>
      </c>
      <c r="B2">
        <v>123456</v>
      </c>
      <c r="C2">
        <v>100</v>
      </c>
      <c r="D2" s="11"/>
      <c r="E2" s="11"/>
      <c r="F2" s="11"/>
    </row>
    <row r="3" spans="1:6">
      <c r="A3" t="s">
        <v>199</v>
      </c>
      <c r="B3">
        <v>123457</v>
      </c>
      <c r="C3">
        <v>101</v>
      </c>
      <c r="D3" s="11"/>
      <c r="E3" s="11"/>
      <c r="F3" s="11"/>
    </row>
    <row r="4" spans="1:6">
      <c r="A4" t="s">
        <v>200</v>
      </c>
      <c r="B4">
        <v>123458</v>
      </c>
      <c r="C4">
        <v>102</v>
      </c>
      <c r="D4" s="11"/>
      <c r="E4" s="11"/>
      <c r="F4" s="11"/>
    </row>
    <row r="5" spans="1:6">
      <c r="A5" t="s">
        <v>201</v>
      </c>
      <c r="B5">
        <v>123459</v>
      </c>
      <c r="C5">
        <v>103</v>
      </c>
      <c r="D5" s="11"/>
      <c r="E5" s="11"/>
      <c r="F5" s="11"/>
    </row>
    <row r="6" spans="1:6">
      <c r="A6" t="s">
        <v>202</v>
      </c>
      <c r="B6">
        <v>123460</v>
      </c>
      <c r="C6">
        <v>104</v>
      </c>
      <c r="D6" s="11"/>
      <c r="E6" s="11"/>
      <c r="F6" s="11"/>
    </row>
    <row r="7" spans="1:6">
      <c r="A7" t="s">
        <v>203</v>
      </c>
      <c r="B7">
        <v>123461</v>
      </c>
      <c r="C7">
        <v>105</v>
      </c>
      <c r="D7" s="11"/>
      <c r="E7" s="11"/>
      <c r="F7" s="11"/>
    </row>
    <row r="8" spans="1:6">
      <c r="A8" t="s">
        <v>204</v>
      </c>
      <c r="B8">
        <v>123462</v>
      </c>
      <c r="C8">
        <v>106</v>
      </c>
      <c r="D8" s="11"/>
      <c r="E8" s="11"/>
      <c r="F8" s="11"/>
    </row>
    <row r="9" spans="1:6">
      <c r="A9" t="s">
        <v>205</v>
      </c>
      <c r="B9">
        <v>123463</v>
      </c>
      <c r="C9">
        <v>107</v>
      </c>
      <c r="D9" s="11"/>
      <c r="E9" s="11"/>
      <c r="F9" s="11"/>
    </row>
    <row r="10" spans="1:6">
      <c r="A10" t="s">
        <v>206</v>
      </c>
      <c r="B10">
        <v>123464</v>
      </c>
      <c r="C10">
        <v>108</v>
      </c>
      <c r="D10" s="11"/>
      <c r="E10" s="11"/>
      <c r="F10" s="11"/>
    </row>
    <row r="11" spans="1:6">
      <c r="A11" t="s">
        <v>207</v>
      </c>
      <c r="B11">
        <v>123465</v>
      </c>
      <c r="C11">
        <v>109</v>
      </c>
      <c r="D11" s="11"/>
      <c r="E11" s="11"/>
      <c r="F11" s="11"/>
    </row>
    <row r="12" spans="1:6">
      <c r="A12" t="s">
        <v>208</v>
      </c>
      <c r="B12">
        <v>123466</v>
      </c>
      <c r="C12">
        <v>110</v>
      </c>
      <c r="D12" s="11"/>
      <c r="E12" s="11"/>
      <c r="F12" s="11"/>
    </row>
    <row r="13" spans="1:6">
      <c r="A13" t="s">
        <v>209</v>
      </c>
      <c r="B13">
        <v>123467</v>
      </c>
      <c r="C13">
        <v>111</v>
      </c>
      <c r="D13" s="11"/>
      <c r="E13" s="11"/>
      <c r="F13" s="11"/>
    </row>
    <row r="14" spans="1:6">
      <c r="A14" t="s">
        <v>210</v>
      </c>
      <c r="B14">
        <v>123468</v>
      </c>
      <c r="C14">
        <v>112</v>
      </c>
      <c r="D14" s="11"/>
      <c r="E14" s="11"/>
      <c r="F14" s="11"/>
    </row>
    <row r="15" spans="1:6">
      <c r="A15" t="s">
        <v>211</v>
      </c>
      <c r="B15">
        <v>123469</v>
      </c>
      <c r="C15">
        <v>113</v>
      </c>
      <c r="D15" s="11"/>
      <c r="E15" s="11"/>
      <c r="F15" s="11"/>
    </row>
    <row r="16" spans="1:6">
      <c r="A16" t="s">
        <v>212</v>
      </c>
      <c r="B16">
        <v>123470</v>
      </c>
      <c r="C16">
        <v>114</v>
      </c>
      <c r="D16" s="11"/>
      <c r="E16" s="11"/>
      <c r="F16" s="11"/>
    </row>
    <row r="17" spans="1:6">
      <c r="A17" t="s">
        <v>213</v>
      </c>
      <c r="B17">
        <v>123471</v>
      </c>
      <c r="C17">
        <v>115</v>
      </c>
      <c r="D17" s="11"/>
      <c r="E17" s="11"/>
      <c r="F17" s="11"/>
    </row>
    <row r="18" spans="1:6">
      <c r="A18" t="s">
        <v>214</v>
      </c>
      <c r="B18">
        <v>123472</v>
      </c>
      <c r="C18">
        <v>116</v>
      </c>
      <c r="D18" s="11"/>
      <c r="E18" s="11"/>
      <c r="F18" s="11"/>
    </row>
    <row r="19" spans="1:6">
      <c r="A19" t="s">
        <v>215</v>
      </c>
      <c r="B19">
        <v>123473</v>
      </c>
      <c r="C19">
        <v>117</v>
      </c>
      <c r="D19" s="11"/>
      <c r="E19" s="11"/>
      <c r="F19" s="11"/>
    </row>
    <row r="20" spans="1:6">
      <c r="A20" t="s">
        <v>216</v>
      </c>
      <c r="B20">
        <v>123474</v>
      </c>
      <c r="C20">
        <v>118</v>
      </c>
      <c r="D20" s="11"/>
      <c r="E20" s="11"/>
      <c r="F20" s="11"/>
    </row>
    <row r="21" spans="1:6">
      <c r="A21" t="s">
        <v>217</v>
      </c>
      <c r="B21">
        <v>123475</v>
      </c>
      <c r="C21">
        <v>119</v>
      </c>
      <c r="D21" s="11"/>
      <c r="E21" s="11"/>
      <c r="F21" s="11"/>
    </row>
    <row r="22" spans="1:6">
      <c r="A22" t="s">
        <v>218</v>
      </c>
      <c r="B22">
        <v>123476</v>
      </c>
      <c r="C22">
        <v>120</v>
      </c>
      <c r="D22" s="11"/>
      <c r="E22" s="11"/>
      <c r="F22" s="11"/>
    </row>
    <row r="23" spans="1:6">
      <c r="A23" t="s">
        <v>219</v>
      </c>
      <c r="B23">
        <v>123477</v>
      </c>
      <c r="C23">
        <v>121</v>
      </c>
      <c r="D23" s="11"/>
      <c r="E23" s="11"/>
      <c r="F23" s="11"/>
    </row>
    <row r="24" spans="1:6">
      <c r="A24" t="s">
        <v>220</v>
      </c>
      <c r="B24">
        <v>123478</v>
      </c>
      <c r="C24">
        <v>122</v>
      </c>
      <c r="D24" s="11"/>
      <c r="E24" s="11"/>
      <c r="F24" s="11"/>
    </row>
    <row r="25" spans="1:6">
      <c r="A25" t="s">
        <v>221</v>
      </c>
      <c r="B25">
        <v>123479</v>
      </c>
      <c r="C25">
        <v>123</v>
      </c>
      <c r="D25" s="11"/>
      <c r="E25" s="11"/>
      <c r="F25" s="11"/>
    </row>
    <row r="26" spans="1:6">
      <c r="A26" t="s">
        <v>222</v>
      </c>
      <c r="B26">
        <v>123480</v>
      </c>
      <c r="C26">
        <v>124</v>
      </c>
      <c r="D26" s="11"/>
      <c r="E26" s="11"/>
      <c r="F26" s="11"/>
    </row>
    <row r="27" spans="1:6">
      <c r="A27" t="s">
        <v>223</v>
      </c>
      <c r="B27">
        <v>123481</v>
      </c>
      <c r="C27">
        <v>125</v>
      </c>
      <c r="D27" s="11"/>
      <c r="E27" s="11"/>
      <c r="F27" s="11"/>
    </row>
    <row r="28" spans="1:6">
      <c r="A28" t="s">
        <v>224</v>
      </c>
      <c r="B28">
        <v>123482</v>
      </c>
      <c r="C28">
        <v>126</v>
      </c>
      <c r="D28" s="11"/>
      <c r="E28" s="11"/>
      <c r="F28" s="11"/>
    </row>
    <row r="29" spans="1:6">
      <c r="A29" t="s">
        <v>225</v>
      </c>
      <c r="B29">
        <v>123483</v>
      </c>
      <c r="C29">
        <v>127</v>
      </c>
      <c r="D29" s="11"/>
      <c r="E29" s="11"/>
      <c r="F29" s="11"/>
    </row>
    <row r="30" spans="1:6">
      <c r="A30" t="s">
        <v>226</v>
      </c>
      <c r="B30">
        <v>123484</v>
      </c>
      <c r="C30">
        <v>128</v>
      </c>
      <c r="D30" s="11"/>
      <c r="E30" s="11"/>
      <c r="F30" s="11"/>
    </row>
    <row r="31" spans="1:6">
      <c r="A31" t="s">
        <v>227</v>
      </c>
      <c r="B31">
        <v>123485</v>
      </c>
      <c r="C31">
        <v>129</v>
      </c>
      <c r="D31" s="11"/>
      <c r="E31" s="11"/>
      <c r="F31" s="11"/>
    </row>
    <row r="32" spans="1:6">
      <c r="A32" t="s">
        <v>228</v>
      </c>
      <c r="B32">
        <v>123486</v>
      </c>
      <c r="C32">
        <v>130</v>
      </c>
      <c r="D32" s="11"/>
      <c r="E32" s="11"/>
      <c r="F32" s="11"/>
    </row>
    <row r="33" spans="1:6">
      <c r="A33" t="s">
        <v>229</v>
      </c>
      <c r="B33">
        <v>123487</v>
      </c>
      <c r="C33">
        <v>131</v>
      </c>
      <c r="D33" s="11"/>
      <c r="E33" s="11"/>
      <c r="F33" s="11"/>
    </row>
    <row r="34" spans="1:6">
      <c r="A34" t="s">
        <v>230</v>
      </c>
      <c r="B34">
        <v>123488</v>
      </c>
      <c r="C34">
        <v>132</v>
      </c>
      <c r="D34" s="11"/>
      <c r="E34" s="11"/>
      <c r="F34" s="11"/>
    </row>
    <row r="35" spans="1:6">
      <c r="A35" t="s">
        <v>231</v>
      </c>
      <c r="B35">
        <v>123489</v>
      </c>
      <c r="C35">
        <v>133</v>
      </c>
      <c r="D35" s="11"/>
      <c r="E35" s="11"/>
      <c r="F35" s="11"/>
    </row>
    <row r="36" spans="1:6">
      <c r="A36" t="s">
        <v>232</v>
      </c>
      <c r="B36">
        <v>123490</v>
      </c>
      <c r="C36">
        <v>134</v>
      </c>
    </row>
    <row r="37" spans="1:6">
      <c r="A37" t="s">
        <v>233</v>
      </c>
      <c r="B37">
        <v>123491</v>
      </c>
      <c r="C37">
        <v>135</v>
      </c>
    </row>
    <row r="38" spans="1:6">
      <c r="A38" t="s">
        <v>233</v>
      </c>
      <c r="B38">
        <v>123492</v>
      </c>
      <c r="C38">
        <v>136</v>
      </c>
    </row>
    <row r="39" spans="1:6">
      <c r="A39" t="s">
        <v>233</v>
      </c>
      <c r="B39">
        <v>123493</v>
      </c>
      <c r="C39">
        <v>137</v>
      </c>
    </row>
    <row r="40" spans="1:6">
      <c r="A40" t="s">
        <v>233</v>
      </c>
      <c r="B40">
        <v>123494</v>
      </c>
      <c r="C40">
        <v>138</v>
      </c>
    </row>
    <row r="41" spans="1:6">
      <c r="A41" t="s">
        <v>233</v>
      </c>
      <c r="B41">
        <v>123495</v>
      </c>
      <c r="C41">
        <v>139</v>
      </c>
    </row>
    <row r="42" spans="1:6">
      <c r="A42" t="s">
        <v>233</v>
      </c>
      <c r="B42">
        <v>123496</v>
      </c>
      <c r="C42">
        <v>140</v>
      </c>
    </row>
    <row r="43" spans="1:6">
      <c r="A43" t="s">
        <v>233</v>
      </c>
      <c r="B43">
        <v>123497</v>
      </c>
      <c r="C43">
        <v>141</v>
      </c>
    </row>
    <row r="44" spans="1:6">
      <c r="A44" t="s">
        <v>233</v>
      </c>
      <c r="B44">
        <v>123498</v>
      </c>
      <c r="C44">
        <v>142</v>
      </c>
    </row>
    <row r="45" spans="1:6">
      <c r="A45" t="s">
        <v>233</v>
      </c>
      <c r="B45">
        <v>123499</v>
      </c>
      <c r="C45">
        <v>143</v>
      </c>
    </row>
    <row r="46" spans="1:6">
      <c r="A46" t="s">
        <v>233</v>
      </c>
      <c r="B46">
        <v>123500</v>
      </c>
      <c r="C46">
        <v>144</v>
      </c>
    </row>
    <row r="47" spans="1:6">
      <c r="A47" t="s">
        <v>233</v>
      </c>
      <c r="B47">
        <v>123501</v>
      </c>
      <c r="C47">
        <v>145</v>
      </c>
    </row>
    <row r="48" spans="1:6">
      <c r="A48" t="s">
        <v>233</v>
      </c>
      <c r="B48">
        <v>123502</v>
      </c>
      <c r="C48">
        <v>146</v>
      </c>
    </row>
    <row r="49" spans="1:3">
      <c r="A49" t="s">
        <v>233</v>
      </c>
      <c r="B49">
        <v>123503</v>
      </c>
      <c r="C49">
        <v>147</v>
      </c>
    </row>
    <row r="50" spans="1:3">
      <c r="A50" t="s">
        <v>233</v>
      </c>
      <c r="B50">
        <v>123504</v>
      </c>
      <c r="C50">
        <v>148</v>
      </c>
    </row>
    <row r="51" spans="1:3">
      <c r="A51" t="s">
        <v>233</v>
      </c>
      <c r="B51">
        <v>123505</v>
      </c>
      <c r="C51">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Invoice Template</vt:lpstr>
      <vt:lpstr>Customer Sheet</vt:lpstr>
      <vt:lpstr>Product Sheet</vt:lpstr>
      <vt:lpstr>'Product Sheet'!ABC__def__123</vt:lpstr>
      <vt:lpstr>ABC__def__123</vt:lpstr>
      <vt:lpstr>'Product Sheet'!Address</vt:lpstr>
      <vt:lpstr>Address</vt:lpstr>
      <vt:lpstr>'Customer Sheet'!Customer_Name</vt:lpstr>
      <vt:lpstr>'Product Sheet'!Customer_Name</vt:lpstr>
      <vt:lpstr>Email</vt:lpstr>
      <vt:lpstr>Email_Address</vt:lpstr>
      <vt:lpstr>GST</vt:lpstr>
      <vt:lpstr>'Customer Sheet'!New</vt:lpstr>
      <vt:lpstr>'Product Sheet'!New</vt:lpstr>
      <vt:lpstr>'Product Sheet'!Phone</vt:lpstr>
      <vt:lpstr>Phone</vt:lpstr>
      <vt:lpstr>'Product Sheet'!Phone_Number</vt:lpstr>
      <vt:lpstr>Phone_Number</vt:lpstr>
      <vt:lpstr>'Invoice Template'!Print_Area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ExcelDataPro;Fahim</dc:creator>
  <cp:keywords>GST Invoice;www.ExcelDataPro.com</cp:keywords>
  <cp:lastModifiedBy>Fahim</cp:lastModifiedBy>
  <cp:lastPrinted>2017-08-23T05:23:44Z</cp:lastPrinted>
  <dcterms:created xsi:type="dcterms:W3CDTF">2017-07-21T12:41:45Z</dcterms:created>
  <dcterms:modified xsi:type="dcterms:W3CDTF">2017-08-23T07:35:30Z</dcterms:modified>
</cp:coreProperties>
</file>