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20" windowWidth="15255" windowHeight="6045"/>
  </bookViews>
  <sheets>
    <sheet name="VAT Invoice Template" sheetId="3" r:id="rId1"/>
    <sheet name="Customer Database " sheetId="2" r:id="rId2"/>
  </sheets>
  <definedNames>
    <definedName name="ABC__def__123">'Customer Database '!$B$3:$B$23</definedName>
    <definedName name="Address" localSheetId="0">'Customer Database '!$B$3:$B$23</definedName>
    <definedName name="Address">'Customer Database '!$B$3:$B$23</definedName>
    <definedName name="Customer_Name" localSheetId="1">'Customer Database '!$A$3:$A$23</definedName>
    <definedName name="Email">'Customer Database '!$D$3:$D$23</definedName>
    <definedName name="Email_Address">'Customer Database '!$D$3:$D$23</definedName>
    <definedName name="GST">'Customer Database '!$E$3:$E$4</definedName>
    <definedName name="New" localSheetId="1">'Customer Database '!$A$3:$A$23</definedName>
    <definedName name="Phone">'Customer Database '!$C$3:$C$23</definedName>
    <definedName name="Phone_Number">'Customer Database '!$C$3:$C$23</definedName>
    <definedName name="_xlnm.Print_Area" localSheetId="0">'VAT Invoice Template'!$A$1:$K$44</definedName>
  </definedNames>
  <calcPr calcId="124519"/>
</workbook>
</file>

<file path=xl/calcChain.xml><?xml version="1.0" encoding="utf-8"?>
<calcChain xmlns="http://schemas.openxmlformats.org/spreadsheetml/2006/main">
  <c r="G19" i="3"/>
  <c r="J19" s="1"/>
  <c r="I19"/>
  <c r="G20"/>
  <c r="I20"/>
  <c r="J20"/>
  <c r="G21"/>
  <c r="I21"/>
  <c r="J21"/>
  <c r="G22"/>
  <c r="J22" s="1"/>
  <c r="I22"/>
  <c r="G23"/>
  <c r="J23" s="1"/>
  <c r="I23"/>
  <c r="G24"/>
  <c r="J24" s="1"/>
  <c r="I24"/>
  <c r="G25"/>
  <c r="I25"/>
  <c r="J25"/>
  <c r="G26"/>
  <c r="J26" s="1"/>
  <c r="I26"/>
  <c r="G27"/>
  <c r="J27" s="1"/>
  <c r="I27"/>
  <c r="G14"/>
  <c r="I14" s="1"/>
  <c r="J14" s="1"/>
  <c r="G16"/>
  <c r="I16" s="1"/>
  <c r="I37"/>
  <c r="D10"/>
  <c r="I39"/>
  <c r="I38"/>
  <c r="D8"/>
  <c r="I34"/>
  <c r="I33"/>
  <c r="I32"/>
  <c r="I31"/>
  <c r="I30"/>
  <c r="I29"/>
  <c r="I28"/>
  <c r="I18"/>
  <c r="I17"/>
  <c r="G34"/>
  <c r="J34" s="1"/>
  <c r="G33"/>
  <c r="J33" s="1"/>
  <c r="G32"/>
  <c r="J32" s="1"/>
  <c r="G31"/>
  <c r="J31" s="1"/>
  <c r="G30"/>
  <c r="J30" s="1"/>
  <c r="G29"/>
  <c r="J29" s="1"/>
  <c r="G28"/>
  <c r="J28" s="1"/>
  <c r="G18"/>
  <c r="J18" s="1"/>
  <c r="G17"/>
  <c r="J17" s="1"/>
  <c r="G15"/>
  <c r="I40"/>
  <c r="D11"/>
  <c r="D9"/>
  <c r="I8"/>
  <c r="J8" s="1"/>
  <c r="J16" l="1"/>
  <c r="G35"/>
  <c r="J37" s="1"/>
  <c r="I15"/>
  <c r="J15" s="1"/>
  <c r="J35" l="1"/>
  <c r="I35"/>
  <c r="J38" s="1"/>
  <c r="J39" l="1"/>
  <c r="J40" s="1"/>
</calcChain>
</file>

<file path=xl/sharedStrings.xml><?xml version="1.0" encoding="utf-8"?>
<sst xmlns="http://schemas.openxmlformats.org/spreadsheetml/2006/main" count="133" uniqueCount="90">
  <si>
    <t>Invoice #</t>
  </si>
  <si>
    <t>Date</t>
  </si>
  <si>
    <t>Description</t>
  </si>
  <si>
    <t>Unit Price</t>
  </si>
  <si>
    <t>Customer Details</t>
  </si>
  <si>
    <t>Due Date</t>
  </si>
  <si>
    <t xml:space="preserve"> </t>
  </si>
  <si>
    <t>Street Address :</t>
  </si>
  <si>
    <t>Customer Name</t>
  </si>
  <si>
    <t>Quantity</t>
  </si>
  <si>
    <t>Street Address, Phone 1234567890, Fax 1234567890, Email: abc@abc.com</t>
  </si>
  <si>
    <t>Address</t>
  </si>
  <si>
    <t>Phone</t>
  </si>
  <si>
    <t>Email</t>
  </si>
  <si>
    <t>abc@abc.com</t>
  </si>
  <si>
    <t xml:space="preserve">ABC, def, 123 </t>
  </si>
  <si>
    <t>ABC123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</si>
  <si>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</si>
  <si>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</si>
  <si>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</si>
  <si>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</si>
  <si>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</si>
  <si>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</si>
  <si>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</si>
  <si>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</si>
  <si>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</si>
  <si>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</si>
  <si>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</si>
  <si>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</si>
  <si>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</si>
  <si>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www.ExcelDataPro.com</t>
  </si>
  <si>
    <t>Company Seal</t>
  </si>
  <si>
    <t>Terms and Conditions:</t>
  </si>
  <si>
    <t>Amount in Words:</t>
  </si>
  <si>
    <t>Thank you for doing business with us.</t>
  </si>
  <si>
    <t>Al Sultan Traders</t>
  </si>
  <si>
    <t>Digital World</t>
  </si>
  <si>
    <t>A A General Trading</t>
  </si>
  <si>
    <t>Sashi General Trading</t>
  </si>
  <si>
    <t>Infosys IT Sales</t>
  </si>
  <si>
    <t>AL Najm Trading Company</t>
  </si>
  <si>
    <t>Bushra Gen. Trading LLC</t>
  </si>
  <si>
    <t>Ramzi Furnitures</t>
  </si>
  <si>
    <t>Select Your Country</t>
  </si>
  <si>
    <t>Saudi Arabia</t>
  </si>
  <si>
    <t>UAE</t>
  </si>
  <si>
    <t>VAT #</t>
  </si>
  <si>
    <t>TRN#</t>
  </si>
  <si>
    <t>Tax Invoice</t>
  </si>
  <si>
    <t>Taxable Value</t>
  </si>
  <si>
    <t>VAT %</t>
  </si>
  <si>
    <t>VAT Amount</t>
  </si>
  <si>
    <t>Total</t>
  </si>
  <si>
    <t>Customer VAT #:</t>
  </si>
  <si>
    <t>Totals</t>
  </si>
  <si>
    <t>Summary</t>
  </si>
  <si>
    <t>Discount</t>
  </si>
  <si>
    <t>(1) Payment to be made in the name of company.                                                 (2) Any claims after 2 days of delivery shall not be acceptable. Kindly check goods upon receipt.</t>
  </si>
  <si>
    <t>Authorized Signatory</t>
  </si>
  <si>
    <t>Total VAT</t>
  </si>
  <si>
    <t>AE05DXB123456</t>
  </si>
  <si>
    <t>Gold Bar 100gm "Emirates" 99% Purity</t>
  </si>
  <si>
    <t>Queen style Necklace with Studded diamonds</t>
  </si>
  <si>
    <t>Thirty Thousand Six Hundred Fifty Five and Twenty Five Fils</t>
  </si>
  <si>
    <t>AE45678DXB12345</t>
  </si>
  <si>
    <t>AE45678DXB12346</t>
  </si>
  <si>
    <t>AE45678DXB12347</t>
  </si>
  <si>
    <t>AE45678DXB12348</t>
  </si>
  <si>
    <t>AE45678DXB12349</t>
  </si>
  <si>
    <t>AE45678DXB12350</t>
  </si>
  <si>
    <t>AE45678DXB12351</t>
  </si>
  <si>
    <t>AE45678DXB12352</t>
  </si>
  <si>
    <t>AE45678DXB12353</t>
  </si>
  <si>
    <t>AE45678DXB12354</t>
  </si>
  <si>
    <t>AE45678DXB12355</t>
  </si>
  <si>
    <t>AE45678DXB12356</t>
  </si>
  <si>
    <t>AE45678DXB12357</t>
  </si>
  <si>
    <t>AE45678DXB12358</t>
  </si>
  <si>
    <t>AE45678DXB12359</t>
  </si>
  <si>
    <t>AE45678DXB12360</t>
  </si>
  <si>
    <t>AE45678DXB12361</t>
  </si>
  <si>
    <t>AE45678DXB12362</t>
  </si>
  <si>
    <t>AE45678DXB12363</t>
  </si>
  <si>
    <t>AE45678DXB12364</t>
  </si>
  <si>
    <t>AE45678DXB12365</t>
  </si>
  <si>
    <t>Customer Name:</t>
  </si>
  <si>
    <t>Customer Phone:</t>
  </si>
  <si>
    <t>Customer Email:</t>
  </si>
  <si>
    <t>Invoice Amount</t>
  </si>
  <si>
    <t>UAE VAT Multiple Tax Invoice Excel Template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</si>
</sst>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0"/>
      <name val="Times New Roman"/>
      <family val="1"/>
    </font>
    <font>
      <b/>
      <sz val="20"/>
      <color theme="0"/>
      <name val="Times New Roman"/>
      <family val="1"/>
    </font>
    <font>
      <b/>
      <u/>
      <sz val="30"/>
      <color rgb="FFFFFF00"/>
      <name val="Calibri"/>
      <family val="2"/>
    </font>
    <font>
      <b/>
      <sz val="30"/>
      <color rgb="FFFFFF00"/>
      <name val="Times New Roman"/>
      <family val="1"/>
    </font>
    <font>
      <sz val="12"/>
      <color theme="1"/>
      <name val="Times New Roman"/>
      <family val="1"/>
    </font>
    <font>
      <b/>
      <sz val="14"/>
      <color theme="0"/>
      <name val="Times New Roman"/>
      <family val="1"/>
    </font>
    <font>
      <b/>
      <sz val="12"/>
      <color theme="0"/>
      <name val="Calibri"/>
      <family val="2"/>
      <scheme val="minor"/>
    </font>
    <font>
      <b/>
      <sz val="16"/>
      <color theme="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i/>
      <sz val="20"/>
      <color theme="0"/>
      <name val="Times New Roman"/>
      <family val="1"/>
    </font>
    <font>
      <b/>
      <sz val="14"/>
      <color theme="0"/>
      <name val="Calibri"/>
      <family val="2"/>
      <scheme val="minor"/>
    </font>
    <font>
      <b/>
      <sz val="18"/>
      <color theme="0"/>
      <name val="Times New Roman"/>
      <family val="1"/>
    </font>
    <font>
      <sz val="14"/>
      <name val="Times New Roman"/>
      <family val="1"/>
    </font>
    <font>
      <b/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auto="1"/>
      </right>
      <top style="thick">
        <color theme="0"/>
      </top>
      <bottom style="thick">
        <color theme="0"/>
      </bottom>
      <diagonal/>
    </border>
    <border>
      <left style="thick">
        <color auto="1"/>
      </left>
      <right style="thick">
        <color auto="1"/>
      </right>
      <top style="thick">
        <color theme="0"/>
      </top>
      <bottom style="thick">
        <color theme="0"/>
      </bottom>
      <diagonal/>
    </border>
    <border>
      <left style="thick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theme="0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/>
      <diagonal/>
    </border>
    <border>
      <left style="thick">
        <color theme="0"/>
      </left>
      <right/>
      <top style="thin">
        <color auto="1"/>
      </top>
      <bottom style="thin">
        <color indexed="64"/>
      </bottom>
      <diagonal/>
    </border>
    <border>
      <left style="thick">
        <color theme="0"/>
      </left>
      <right/>
      <top style="thin">
        <color auto="1"/>
      </top>
      <bottom style="thick">
        <color theme="0"/>
      </bottom>
      <diagonal/>
    </border>
    <border>
      <left/>
      <right/>
      <top style="thin">
        <color auto="1"/>
      </top>
      <bottom style="thick">
        <color theme="0"/>
      </bottom>
      <diagonal/>
    </border>
    <border>
      <left/>
      <right style="thin">
        <color auto="1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theme="0"/>
      </top>
      <bottom/>
      <diagonal/>
    </border>
    <border>
      <left/>
      <right style="thin">
        <color auto="1"/>
      </right>
      <top/>
      <bottom style="thick">
        <color theme="0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0" fillId="2" borderId="0" xfId="0" applyFill="1" applyAlignment="1"/>
    <xf numFmtId="0" fontId="0" fillId="2" borderId="0" xfId="0" applyFill="1" applyBorder="1" applyAlignment="1"/>
    <xf numFmtId="0" fontId="6" fillId="0" borderId="0" xfId="0" applyFont="1" applyAlignment="1">
      <alignment horizontal="center" vertical="center"/>
    </xf>
    <xf numFmtId="0" fontId="0" fillId="2" borderId="0" xfId="0" applyFill="1"/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14" fontId="1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Border="1"/>
    <xf numFmtId="0" fontId="0" fillId="0" borderId="3" xfId="0" applyBorder="1"/>
    <xf numFmtId="9" fontId="0" fillId="0" borderId="3" xfId="0" applyNumberFormat="1" applyBorder="1"/>
    <xf numFmtId="0" fontId="12" fillId="0" borderId="6" xfId="0" applyFont="1" applyFill="1" applyBorder="1" applyAlignment="1" applyProtection="1">
      <alignment horizontal="center" vertical="center"/>
      <protection locked="0"/>
    </xf>
    <xf numFmtId="2" fontId="12" fillId="0" borderId="2" xfId="0" applyNumberFormat="1" applyFont="1" applyFill="1" applyBorder="1" applyAlignment="1" applyProtection="1">
      <alignment horizontal="center" vertical="center"/>
      <protection locked="0"/>
    </xf>
    <xf numFmtId="2" fontId="12" fillId="0" borderId="3" xfId="0" applyNumberFormat="1" applyFont="1" applyFill="1" applyBorder="1" applyAlignment="1" applyProtection="1">
      <alignment horizontal="center" vertical="center"/>
      <protection locked="0"/>
    </xf>
    <xf numFmtId="10" fontId="12" fillId="0" borderId="1" xfId="3" applyNumberFormat="1" applyFont="1" applyFill="1" applyBorder="1" applyAlignment="1" applyProtection="1">
      <alignment horizontal="center" vertical="center"/>
      <protection locked="0"/>
    </xf>
    <xf numFmtId="10" fontId="12" fillId="0" borderId="5" xfId="3" applyNumberFormat="1" applyFont="1" applyFill="1" applyBorder="1" applyAlignment="1" applyProtection="1">
      <alignment horizontal="center" vertical="center"/>
      <protection locked="0"/>
    </xf>
    <xf numFmtId="10" fontId="12" fillId="0" borderId="37" xfId="3" applyNumberFormat="1" applyFont="1" applyFill="1" applyBorder="1" applyAlignment="1" applyProtection="1">
      <alignment horizontal="center" vertical="center"/>
      <protection locked="0"/>
    </xf>
    <xf numFmtId="14" fontId="12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5" fillId="4" borderId="6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/>
    </xf>
    <xf numFmtId="0" fontId="13" fillId="4" borderId="6" xfId="0" applyFont="1" applyFill="1" applyBorder="1" applyAlignment="1" applyProtection="1">
      <alignment horizontal="center" vertical="center" wrapText="1"/>
    </xf>
    <xf numFmtId="2" fontId="5" fillId="4" borderId="27" xfId="0" applyNumberFormat="1" applyFont="1" applyFill="1" applyBorder="1" applyAlignment="1" applyProtection="1">
      <alignment horizontal="center" vertical="center"/>
      <protection locked="0"/>
    </xf>
    <xf numFmtId="2" fontId="5" fillId="4" borderId="6" xfId="0" applyNumberFormat="1" applyFont="1" applyFill="1" applyBorder="1" applyAlignment="1" applyProtection="1">
      <alignment horizontal="center" vertical="center"/>
      <protection locked="0"/>
    </xf>
    <xf numFmtId="2" fontId="5" fillId="4" borderId="6" xfId="0" applyNumberFormat="1" applyFont="1" applyFill="1" applyBorder="1" applyAlignment="1" applyProtection="1">
      <alignment horizontal="center"/>
    </xf>
    <xf numFmtId="0" fontId="13" fillId="4" borderId="6" xfId="0" applyFont="1" applyFill="1" applyBorder="1" applyAlignment="1">
      <alignment horizontal="center" vertical="center"/>
    </xf>
    <xf numFmtId="2" fontId="13" fillId="4" borderId="6" xfId="1" applyNumberFormat="1" applyFont="1" applyFill="1" applyBorder="1" applyAlignment="1" applyProtection="1">
      <alignment horizontal="right" vertical="center"/>
    </xf>
    <xf numFmtId="0" fontId="13" fillId="4" borderId="12" xfId="0" applyFont="1" applyFill="1" applyBorder="1" applyAlignment="1" applyProtection="1">
      <alignment horizontal="center" vertical="center"/>
    </xf>
    <xf numFmtId="0" fontId="3" fillId="4" borderId="8" xfId="0" applyFont="1" applyFill="1" applyBorder="1"/>
    <xf numFmtId="0" fontId="3" fillId="4" borderId="7" xfId="0" applyFont="1" applyFill="1" applyBorder="1"/>
    <xf numFmtId="0" fontId="3" fillId="4" borderId="9" xfId="0" applyFont="1" applyFill="1" applyBorder="1"/>
    <xf numFmtId="0" fontId="3" fillId="4" borderId="15" xfId="0" applyFont="1" applyFill="1" applyBorder="1"/>
    <xf numFmtId="0" fontId="3" fillId="4" borderId="10" xfId="0" applyFont="1" applyFill="1" applyBorder="1"/>
    <xf numFmtId="0" fontId="3" fillId="4" borderId="11" xfId="0" applyFont="1" applyFill="1" applyBorder="1"/>
    <xf numFmtId="0" fontId="3" fillId="4" borderId="12" xfId="0" applyFont="1" applyFill="1" applyBorder="1"/>
    <xf numFmtId="0" fontId="3" fillId="4" borderId="13" xfId="0" applyFont="1" applyFill="1" applyBorder="1"/>
    <xf numFmtId="0" fontId="3" fillId="4" borderId="0" xfId="0" applyFont="1" applyFill="1" applyBorder="1"/>
    <xf numFmtId="0" fontId="3" fillId="4" borderId="14" xfId="0" applyFont="1" applyFill="1" applyBorder="1"/>
    <xf numFmtId="0" fontId="3" fillId="4" borderId="16" xfId="0" applyFont="1" applyFill="1" applyBorder="1"/>
    <xf numFmtId="0" fontId="3" fillId="4" borderId="17" xfId="0" applyFont="1" applyFill="1" applyBorder="1"/>
    <xf numFmtId="2" fontId="5" fillId="4" borderId="6" xfId="0" applyNumberFormat="1" applyFont="1" applyFill="1" applyBorder="1" applyAlignment="1" applyProtection="1">
      <alignment horizontal="center" vertical="center"/>
    </xf>
    <xf numFmtId="10" fontId="22" fillId="0" borderId="12" xfId="0" applyNumberFormat="1" applyFont="1" applyFill="1" applyBorder="1" applyAlignment="1" applyProtection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2" fontId="15" fillId="4" borderId="6" xfId="1" applyNumberFormat="1" applyFont="1" applyFill="1" applyBorder="1" applyAlignment="1" applyProtection="1">
      <alignment horizontal="right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13" fillId="4" borderId="6" xfId="0" applyFont="1" applyFill="1" applyBorder="1" applyAlignment="1" applyProtection="1">
      <alignment horizontal="right"/>
    </xf>
    <xf numFmtId="0" fontId="13" fillId="4" borderId="7" xfId="0" applyFont="1" applyFill="1" applyBorder="1" applyAlignment="1" applyProtection="1">
      <alignment horizontal="right" vertical="center"/>
    </xf>
    <xf numFmtId="0" fontId="13" fillId="4" borderId="8" xfId="0" applyFont="1" applyFill="1" applyBorder="1" applyAlignment="1" applyProtection="1">
      <alignment horizontal="right" vertical="center"/>
    </xf>
    <xf numFmtId="0" fontId="13" fillId="4" borderId="6" xfId="0" applyFont="1" applyFill="1" applyBorder="1" applyAlignment="1" applyProtection="1">
      <alignment horizontal="right" vertical="center"/>
    </xf>
    <xf numFmtId="0" fontId="10" fillId="4" borderId="6" xfId="2" applyFont="1" applyFill="1" applyBorder="1" applyAlignment="1" applyProtection="1">
      <alignment horizontal="center"/>
    </xf>
    <xf numFmtId="0" fontId="11" fillId="4" borderId="6" xfId="0" applyFont="1" applyFill="1" applyBorder="1" applyAlignment="1" applyProtection="1">
      <alignment horizontal="center"/>
    </xf>
    <xf numFmtId="0" fontId="5" fillId="4" borderId="6" xfId="0" applyFont="1" applyFill="1" applyBorder="1" applyAlignment="1" applyProtection="1">
      <alignment horizontal="center"/>
    </xf>
    <xf numFmtId="0" fontId="9" fillId="4" borderId="6" xfId="0" applyFont="1" applyFill="1" applyBorder="1" applyAlignment="1" applyProtection="1">
      <alignment horizontal="center" wrapText="1"/>
    </xf>
    <xf numFmtId="0" fontId="15" fillId="4" borderId="6" xfId="0" applyFont="1" applyFill="1" applyBorder="1" applyAlignment="1" applyProtection="1">
      <alignment horizontal="center" vertical="center"/>
      <protection locked="0"/>
    </xf>
    <xf numFmtId="0" fontId="9" fillId="4" borderId="6" xfId="0" applyFont="1" applyFill="1" applyBorder="1" applyAlignment="1" applyProtection="1">
      <alignment horizontal="center"/>
    </xf>
    <xf numFmtId="0" fontId="8" fillId="4" borderId="6" xfId="0" applyFont="1" applyFill="1" applyBorder="1" applyAlignment="1" applyProtection="1">
      <alignment horizontal="center"/>
    </xf>
    <xf numFmtId="0" fontId="12" fillId="0" borderId="29" xfId="0" applyFont="1" applyFill="1" applyBorder="1" applyAlignment="1" applyProtection="1">
      <alignment horizontal="left" vertical="center" indent="3"/>
      <protection locked="0"/>
    </xf>
    <xf numFmtId="0" fontId="12" fillId="0" borderId="26" xfId="0" applyFont="1" applyFill="1" applyBorder="1" applyAlignment="1" applyProtection="1">
      <alignment horizontal="left" vertical="center" indent="3"/>
      <protection locked="0"/>
    </xf>
    <xf numFmtId="0" fontId="12" fillId="0" borderId="4" xfId="0" applyFont="1" applyFill="1" applyBorder="1" applyAlignment="1" applyProtection="1">
      <alignment horizontal="left" vertical="center" indent="3"/>
      <protection locked="0"/>
    </xf>
    <xf numFmtId="0" fontId="18" fillId="0" borderId="30" xfId="0" applyFont="1" applyFill="1" applyBorder="1" applyAlignment="1" applyProtection="1">
      <alignment horizontal="right" vertical="center" indent="2"/>
      <protection locked="0"/>
    </xf>
    <xf numFmtId="0" fontId="18" fillId="0" borderId="31" xfId="0" applyFont="1" applyFill="1" applyBorder="1" applyAlignment="1" applyProtection="1">
      <alignment horizontal="right" vertical="center" indent="2"/>
      <protection locked="0"/>
    </xf>
    <xf numFmtId="0" fontId="18" fillId="0" borderId="32" xfId="0" applyFont="1" applyFill="1" applyBorder="1" applyAlignment="1" applyProtection="1">
      <alignment horizontal="right" vertical="center" indent="2"/>
      <protection locked="0"/>
    </xf>
    <xf numFmtId="0" fontId="14" fillId="4" borderId="7" xfId="0" applyFont="1" applyFill="1" applyBorder="1" applyAlignment="1" applyProtection="1">
      <alignment horizontal="center" vertical="center"/>
    </xf>
    <xf numFmtId="0" fontId="14" fillId="4" borderId="9" xfId="0" applyFont="1" applyFill="1" applyBorder="1" applyAlignment="1" applyProtection="1">
      <alignment horizontal="center" vertical="center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36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15" fillId="4" borderId="21" xfId="0" applyFont="1" applyFill="1" applyBorder="1" applyAlignment="1" applyProtection="1">
      <alignment horizontal="center" vertical="center"/>
    </xf>
    <xf numFmtId="0" fontId="15" fillId="4" borderId="22" xfId="0" applyFont="1" applyFill="1" applyBorder="1" applyAlignment="1" applyProtection="1">
      <alignment horizontal="center" vertical="center"/>
    </xf>
    <xf numFmtId="0" fontId="15" fillId="4" borderId="23" xfId="0" applyFont="1" applyFill="1" applyBorder="1" applyAlignment="1" applyProtection="1">
      <alignment horizontal="center" vertical="center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12" xfId="0" applyFont="1" applyFill="1" applyBorder="1" applyAlignment="1" applyProtection="1">
      <alignment horizontal="center" vertical="center" wrapText="1"/>
      <protection locked="0"/>
    </xf>
    <xf numFmtId="0" fontId="23" fillId="0" borderId="15" xfId="0" applyFont="1" applyFill="1" applyBorder="1" applyAlignment="1" applyProtection="1">
      <alignment horizontal="center" vertical="center" wrapText="1"/>
      <protection locked="0"/>
    </xf>
    <xf numFmtId="0" fontId="23" fillId="0" borderId="16" xfId="0" applyFont="1" applyFill="1" applyBorder="1" applyAlignment="1" applyProtection="1">
      <alignment horizontal="center" vertical="center" wrapText="1"/>
      <protection locked="0"/>
    </xf>
    <xf numFmtId="0" fontId="23" fillId="0" borderId="17" xfId="0" applyFont="1" applyFill="1" applyBorder="1" applyAlignment="1" applyProtection="1">
      <alignment horizontal="center" vertical="center" wrapText="1"/>
      <protection locked="0"/>
    </xf>
    <xf numFmtId="0" fontId="15" fillId="4" borderId="7" xfId="0" applyFont="1" applyFill="1" applyBorder="1" applyAlignment="1" applyProtection="1">
      <alignment horizontal="left" vertical="center"/>
    </xf>
    <xf numFmtId="0" fontId="15" fillId="4" borderId="8" xfId="0" applyFont="1" applyFill="1" applyBorder="1" applyAlignment="1" applyProtection="1">
      <alignment horizontal="left" vertical="center"/>
    </xf>
    <xf numFmtId="0" fontId="15" fillId="4" borderId="9" xfId="0" applyFont="1" applyFill="1" applyBorder="1" applyAlignment="1" applyProtection="1">
      <alignment horizontal="left" vertical="center"/>
    </xf>
    <xf numFmtId="0" fontId="5" fillId="4" borderId="10" xfId="0" applyFont="1" applyFill="1" applyBorder="1" applyAlignment="1" applyProtection="1">
      <alignment horizontal="left" vertical="center" wrapText="1"/>
      <protection locked="0"/>
    </xf>
    <xf numFmtId="0" fontId="5" fillId="4" borderId="11" xfId="0" applyFont="1" applyFill="1" applyBorder="1" applyAlignment="1" applyProtection="1">
      <alignment horizontal="left" vertical="center" wrapText="1"/>
      <protection locked="0"/>
    </xf>
    <xf numFmtId="0" fontId="5" fillId="4" borderId="12" xfId="0" applyFont="1" applyFill="1" applyBorder="1" applyAlignment="1" applyProtection="1">
      <alignment horizontal="left" vertical="center" wrapText="1"/>
      <protection locked="0"/>
    </xf>
    <xf numFmtId="0" fontId="5" fillId="4" borderId="15" xfId="0" applyFont="1" applyFill="1" applyBorder="1" applyAlignment="1" applyProtection="1">
      <alignment horizontal="left" vertical="center" wrapText="1"/>
      <protection locked="0"/>
    </xf>
    <xf numFmtId="0" fontId="5" fillId="4" borderId="16" xfId="0" applyFont="1" applyFill="1" applyBorder="1" applyAlignment="1" applyProtection="1">
      <alignment horizontal="left" vertical="center" wrapText="1"/>
      <protection locked="0"/>
    </xf>
    <xf numFmtId="0" fontId="5" fillId="4" borderId="17" xfId="0" applyFont="1" applyFill="1" applyBorder="1" applyAlignment="1" applyProtection="1">
      <alignment horizontal="left" vertical="center" wrapText="1"/>
      <protection locked="0"/>
    </xf>
    <xf numFmtId="0" fontId="19" fillId="4" borderId="10" xfId="0" applyFont="1" applyFill="1" applyBorder="1" applyAlignment="1" applyProtection="1">
      <alignment horizontal="center" vertical="center"/>
    </xf>
    <xf numFmtId="0" fontId="19" fillId="4" borderId="11" xfId="0" applyFont="1" applyFill="1" applyBorder="1" applyAlignment="1" applyProtection="1">
      <alignment horizontal="center" vertical="center"/>
    </xf>
    <xf numFmtId="0" fontId="19" fillId="4" borderId="12" xfId="0" applyFont="1" applyFill="1" applyBorder="1" applyAlignment="1" applyProtection="1">
      <alignment horizontal="center" vertical="center"/>
    </xf>
    <xf numFmtId="0" fontId="19" fillId="4" borderId="15" xfId="0" applyFont="1" applyFill="1" applyBorder="1" applyAlignment="1" applyProtection="1">
      <alignment horizontal="center" vertical="center"/>
    </xf>
    <xf numFmtId="0" fontId="19" fillId="4" borderId="16" xfId="0" applyFont="1" applyFill="1" applyBorder="1" applyAlignment="1" applyProtection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center" vertical="center"/>
    </xf>
    <xf numFmtId="0" fontId="20" fillId="4" borderId="9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center" vertical="center"/>
    </xf>
    <xf numFmtId="0" fontId="21" fillId="4" borderId="9" xfId="0" applyFont="1" applyFill="1" applyBorder="1" applyAlignment="1" applyProtection="1">
      <alignment horizontal="center" vertical="center"/>
    </xf>
    <xf numFmtId="0" fontId="13" fillId="4" borderId="7" xfId="0" applyFont="1" applyFill="1" applyBorder="1" applyAlignment="1" applyProtection="1">
      <alignment horizontal="center" vertical="center"/>
    </xf>
    <xf numFmtId="0" fontId="13" fillId="4" borderId="8" xfId="0" applyFont="1" applyFill="1" applyBorder="1" applyAlignment="1" applyProtection="1">
      <alignment horizontal="center" vertical="center"/>
    </xf>
    <xf numFmtId="0" fontId="13" fillId="4" borderId="9" xfId="0" applyFont="1" applyFill="1" applyBorder="1" applyAlignment="1" applyProtection="1">
      <alignment horizontal="center" vertical="center"/>
    </xf>
    <xf numFmtId="0" fontId="16" fillId="0" borderId="34" xfId="0" applyFont="1" applyFill="1" applyBorder="1" applyAlignment="1" applyProtection="1">
      <alignment horizontal="left" vertical="center" indent="4"/>
    </xf>
    <xf numFmtId="0" fontId="16" fillId="0" borderId="26" xfId="0" applyFont="1" applyBorder="1" applyAlignment="1">
      <alignment horizontal="left" vertical="center" indent="4"/>
    </xf>
    <xf numFmtId="0" fontId="16" fillId="0" borderId="24" xfId="0" applyFont="1" applyBorder="1" applyAlignment="1">
      <alignment horizontal="left" vertical="center" indent="4"/>
    </xf>
    <xf numFmtId="0" fontId="16" fillId="0" borderId="19" xfId="0" applyFont="1" applyFill="1" applyBorder="1" applyAlignment="1" applyProtection="1">
      <alignment horizontal="left" vertical="center" indent="4"/>
    </xf>
    <xf numFmtId="0" fontId="16" fillId="0" borderId="20" xfId="0" applyFont="1" applyFill="1" applyBorder="1" applyAlignment="1" applyProtection="1">
      <alignment horizontal="left" vertical="center" indent="4"/>
      <protection locked="0"/>
    </xf>
    <xf numFmtId="0" fontId="17" fillId="0" borderId="34" xfId="0" applyFont="1" applyBorder="1" applyAlignment="1">
      <alignment horizontal="left" vertical="center" indent="4"/>
    </xf>
    <xf numFmtId="0" fontId="17" fillId="0" borderId="29" xfId="0" applyFont="1" applyBorder="1" applyAlignment="1">
      <alignment horizontal="left" vertical="center" indent="4"/>
    </xf>
    <xf numFmtId="0" fontId="0" fillId="4" borderId="1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13" fillId="0" borderId="0" xfId="0" applyFont="1" applyFill="1" applyBorder="1" applyAlignment="1" applyProtection="1">
      <alignment horizontal="center" vertical="center"/>
    </xf>
    <xf numFmtId="0" fontId="12" fillId="0" borderId="33" xfId="0" applyFont="1" applyFill="1" applyBorder="1" applyAlignment="1" applyProtection="1">
      <alignment horizontal="left" vertical="center" indent="3"/>
      <protection locked="0"/>
    </xf>
    <xf numFmtId="0" fontId="12" fillId="0" borderId="18" xfId="0" applyFont="1" applyFill="1" applyBorder="1" applyAlignment="1" applyProtection="1">
      <alignment horizontal="left" vertical="center" indent="3"/>
      <protection locked="0"/>
    </xf>
    <xf numFmtId="0" fontId="12" fillId="0" borderId="25" xfId="0" applyFont="1" applyFill="1" applyBorder="1" applyAlignment="1" applyProtection="1">
      <alignment horizontal="left" vertical="center" indent="3"/>
      <protection locked="0"/>
    </xf>
    <xf numFmtId="0" fontId="13" fillId="4" borderId="6" xfId="0" applyFont="1" applyFill="1" applyBorder="1" applyAlignment="1" applyProtection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161632</xdr:colOff>
      <xdr:row>4</xdr:row>
      <xdr:rowOff>148338</xdr:rowOff>
    </xdr:from>
    <xdr:to>
      <xdr:col>14</xdr:col>
      <xdr:colOff>418520</xdr:colOff>
      <xdr:row>6</xdr:row>
      <xdr:rowOff>156275</xdr:rowOff>
    </xdr:to>
    <xdr:sp macro="" textlink="">
      <xdr:nvSpPr>
        <xdr:cNvPr id="4" name="Down Arrow 3"/>
        <xdr:cNvSpPr/>
      </xdr:nvSpPr>
      <xdr:spPr>
        <a:xfrm>
          <a:off x="10584703" y="1441017"/>
          <a:ext cx="256888" cy="633865"/>
        </a:xfrm>
        <a:prstGeom prst="down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25110</xdr:colOff>
      <xdr:row>1</xdr:row>
      <xdr:rowOff>19049</xdr:rowOff>
    </xdr:from>
    <xdr:to>
      <xdr:col>2</xdr:col>
      <xdr:colOff>571499</xdr:colOff>
      <xdr:row>5</xdr:row>
      <xdr:rowOff>-1</xdr:rowOff>
    </xdr:to>
    <xdr:pic>
      <xdr:nvPicPr>
        <xdr:cNvPr id="5" name="Picture 4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5135" y="219074"/>
          <a:ext cx="1422689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showGridLines="0" tabSelected="1" zoomScaleSheetLayoutView="100" workbookViewId="0">
      <selection activeCell="P19" sqref="P19"/>
    </sheetView>
  </sheetViews>
  <sheetFormatPr defaultRowHeight="15"/>
  <cols>
    <col min="1" max="1" width="3" customWidth="1"/>
    <col min="2" max="2" width="13.140625" customWidth="1"/>
    <col min="3" max="3" width="8.85546875" customWidth="1"/>
    <col min="4" max="4" width="32.140625" customWidth="1"/>
    <col min="5" max="5" width="11.42578125" bestFit="1" customWidth="1"/>
    <col min="6" max="6" width="11.140625" customWidth="1"/>
    <col min="7" max="7" width="24.42578125" bestFit="1" customWidth="1"/>
    <col min="8" max="8" width="12.28515625" bestFit="1" customWidth="1"/>
    <col min="9" max="9" width="14.85546875" customWidth="1"/>
    <col min="10" max="10" width="17.42578125" bestFit="1" customWidth="1"/>
    <col min="11" max="11" width="3" customWidth="1"/>
    <col min="12" max="12" width="4.5703125" customWidth="1"/>
    <col min="13" max="13" width="3.42578125" customWidth="1"/>
    <col min="14" max="14" width="9.7109375" customWidth="1"/>
    <col min="17" max="17" width="3.42578125" customWidth="1"/>
  </cols>
  <sheetData>
    <row r="1" spans="1:17" ht="15.75" thickBot="1">
      <c r="A1" s="1"/>
      <c r="B1" s="2"/>
      <c r="C1" s="2"/>
      <c r="D1" s="2"/>
      <c r="E1" s="2"/>
      <c r="F1" s="2"/>
      <c r="G1" s="2"/>
      <c r="H1" s="2"/>
      <c r="I1" s="2"/>
      <c r="J1" s="2"/>
      <c r="K1" s="1"/>
    </row>
    <row r="2" spans="1:17" ht="40.5" thickTop="1" thickBot="1">
      <c r="A2" s="1"/>
      <c r="B2" s="57"/>
      <c r="C2" s="57"/>
      <c r="D2" s="51" t="s">
        <v>30</v>
      </c>
      <c r="E2" s="52"/>
      <c r="F2" s="52"/>
      <c r="G2" s="52"/>
      <c r="H2" s="52"/>
      <c r="I2" s="52"/>
      <c r="J2" s="52"/>
      <c r="K2" s="1"/>
    </row>
    <row r="3" spans="1:17" ht="18" customHeight="1" thickTop="1" thickBot="1">
      <c r="A3" s="1"/>
      <c r="B3" s="57"/>
      <c r="C3" s="57"/>
      <c r="D3" s="53" t="s">
        <v>10</v>
      </c>
      <c r="E3" s="53"/>
      <c r="F3" s="53"/>
      <c r="G3" s="53"/>
      <c r="H3" s="53"/>
      <c r="I3" s="53"/>
      <c r="J3" s="53"/>
      <c r="K3" s="1"/>
      <c r="M3" s="4"/>
      <c r="N3" s="4"/>
      <c r="O3" s="4"/>
      <c r="P3" s="4"/>
      <c r="Q3" s="4"/>
    </row>
    <row r="4" spans="1:17" ht="27" thickTop="1" thickBot="1">
      <c r="A4" s="1"/>
      <c r="B4" s="57"/>
      <c r="C4" s="57"/>
      <c r="D4" s="54" t="s">
        <v>89</v>
      </c>
      <c r="E4" s="54"/>
      <c r="F4" s="54"/>
      <c r="G4" s="54"/>
      <c r="H4" s="54"/>
      <c r="I4" s="54"/>
      <c r="J4" s="54"/>
      <c r="K4" s="1"/>
      <c r="M4" s="4"/>
      <c r="N4" s="44" t="s">
        <v>43</v>
      </c>
      <c r="O4" s="45"/>
      <c r="P4" s="46"/>
      <c r="Q4" s="4"/>
    </row>
    <row r="5" spans="1:17" ht="27" thickTop="1" thickBot="1">
      <c r="A5" s="1"/>
      <c r="B5" s="57"/>
      <c r="C5" s="57"/>
      <c r="D5" s="56" t="s">
        <v>48</v>
      </c>
      <c r="E5" s="56"/>
      <c r="F5" s="56"/>
      <c r="G5" s="56"/>
      <c r="H5" s="19" t="s">
        <v>47</v>
      </c>
      <c r="I5" s="55" t="s">
        <v>60</v>
      </c>
      <c r="J5" s="55"/>
      <c r="K5" s="1"/>
      <c r="M5" s="4"/>
      <c r="N5" s="32"/>
      <c r="O5" s="33"/>
      <c r="P5" s="34"/>
      <c r="Q5" s="4"/>
    </row>
    <row r="6" spans="1:17" ht="22.5" customHeight="1" thickTop="1" thickBot="1">
      <c r="A6" s="1"/>
      <c r="B6" s="103" t="s">
        <v>4</v>
      </c>
      <c r="C6" s="104"/>
      <c r="D6" s="104"/>
      <c r="E6" s="104"/>
      <c r="F6" s="104"/>
      <c r="G6" s="104"/>
      <c r="H6" s="105"/>
      <c r="I6" s="20" t="s">
        <v>0</v>
      </c>
      <c r="J6" s="11" t="s">
        <v>16</v>
      </c>
      <c r="K6" s="1"/>
      <c r="M6" s="4"/>
      <c r="N6" s="35"/>
      <c r="O6" s="36"/>
      <c r="P6" s="37"/>
      <c r="Q6" s="4"/>
    </row>
    <row r="7" spans="1:17" ht="22.5" customHeight="1" thickTop="1" thickBot="1">
      <c r="A7" s="1"/>
      <c r="B7" s="47" t="s">
        <v>85</v>
      </c>
      <c r="C7" s="47"/>
      <c r="D7" s="110" t="s">
        <v>35</v>
      </c>
      <c r="E7" s="110"/>
      <c r="F7" s="110"/>
      <c r="G7" s="110"/>
      <c r="H7" s="110"/>
      <c r="I7" s="20" t="s">
        <v>1</v>
      </c>
      <c r="J7" s="20" t="s">
        <v>5</v>
      </c>
      <c r="K7" s="1"/>
      <c r="M7" s="4"/>
      <c r="N7" s="31"/>
      <c r="O7" s="38"/>
      <c r="P7" s="39"/>
      <c r="Q7" s="4"/>
    </row>
    <row r="8" spans="1:17" ht="22.5" customHeight="1" thickTop="1" thickBot="1">
      <c r="A8" s="1"/>
      <c r="B8" s="47" t="s">
        <v>53</v>
      </c>
      <c r="C8" s="47"/>
      <c r="D8" s="111" t="str">
        <f>VLOOKUP($D$7,'Customer Database '!A3:E23,5,FALSE)</f>
        <v>AE45678DXB12345</v>
      </c>
      <c r="E8" s="111"/>
      <c r="F8" s="111"/>
      <c r="G8" s="111"/>
      <c r="H8" s="112"/>
      <c r="I8" s="17">
        <f ca="1">TODAY()</f>
        <v>43105</v>
      </c>
      <c r="J8" s="7">
        <f ca="1">I8+30</f>
        <v>43135</v>
      </c>
      <c r="K8" s="1"/>
      <c r="M8" s="4"/>
      <c r="N8" s="44" t="s">
        <v>45</v>
      </c>
      <c r="O8" s="45"/>
      <c r="P8" s="46"/>
      <c r="Q8" s="4"/>
    </row>
    <row r="9" spans="1:17" ht="22.5" customHeight="1" thickTop="1" thickBot="1">
      <c r="A9" s="1"/>
      <c r="B9" s="47" t="s">
        <v>7</v>
      </c>
      <c r="C9" s="47"/>
      <c r="D9" s="106" t="str">
        <f>VLOOKUP($D$7,'Customer Database '!A3:E23,2,FALSE)</f>
        <v xml:space="preserve">ABC, def, 123 </v>
      </c>
      <c r="E9" s="106"/>
      <c r="F9" s="106"/>
      <c r="G9" s="106"/>
      <c r="H9" s="106"/>
      <c r="I9" s="113"/>
      <c r="J9" s="114"/>
      <c r="K9" s="1"/>
      <c r="M9" s="4"/>
      <c r="N9" s="29"/>
      <c r="O9" s="28"/>
      <c r="P9" s="30"/>
      <c r="Q9" s="4"/>
    </row>
    <row r="10" spans="1:17" ht="22.5" customHeight="1" thickTop="1" thickBot="1">
      <c r="A10" s="1"/>
      <c r="B10" s="48" t="s">
        <v>86</v>
      </c>
      <c r="C10" s="49"/>
      <c r="D10" s="107">
        <f>VLOOKUP($D$7,'Customer Database '!A3:E23,3,FALSE)</f>
        <v>1234567890</v>
      </c>
      <c r="E10" s="107"/>
      <c r="F10" s="107"/>
      <c r="G10" s="107"/>
      <c r="H10" s="108"/>
      <c r="I10" s="115"/>
      <c r="J10" s="116"/>
      <c r="K10" s="1"/>
      <c r="M10" s="4"/>
      <c r="N10" s="4"/>
      <c r="O10" s="4"/>
      <c r="P10" s="4"/>
      <c r="Q10" s="4"/>
    </row>
    <row r="11" spans="1:17" ht="22.5" customHeight="1" thickTop="1" thickBot="1">
      <c r="A11" s="1"/>
      <c r="B11" s="50" t="s">
        <v>87</v>
      </c>
      <c r="C11" s="50"/>
      <c r="D11" s="109" t="str">
        <f>VLOOKUP($D$7,'Customer Database '!A3:E23,4,FALSE)</f>
        <v>abc@abc.com</v>
      </c>
      <c r="E11" s="109"/>
      <c r="F11" s="109"/>
      <c r="G11" s="109"/>
      <c r="H11" s="109"/>
      <c r="I11" s="117"/>
      <c r="J11" s="118"/>
      <c r="K11" s="1"/>
      <c r="M11" s="18"/>
      <c r="N11" s="18"/>
      <c r="O11" s="18"/>
      <c r="P11" s="18"/>
      <c r="Q11" s="18"/>
    </row>
    <row r="12" spans="1:17" ht="39" thickTop="1" thickBot="1">
      <c r="A12" s="1"/>
      <c r="B12" s="123" t="s">
        <v>2</v>
      </c>
      <c r="C12" s="123"/>
      <c r="D12" s="123"/>
      <c r="E12" s="20" t="s">
        <v>9</v>
      </c>
      <c r="F12" s="21" t="s">
        <v>3</v>
      </c>
      <c r="G12" s="21" t="s">
        <v>49</v>
      </c>
      <c r="H12" s="20" t="s">
        <v>50</v>
      </c>
      <c r="I12" s="21" t="s">
        <v>51</v>
      </c>
      <c r="J12" s="20" t="s">
        <v>52</v>
      </c>
      <c r="K12" s="1"/>
    </row>
    <row r="13" spans="1:17" ht="22.5" customHeight="1" thickTop="1" thickBot="1">
      <c r="A13" s="1"/>
      <c r="B13" s="120"/>
      <c r="C13" s="121"/>
      <c r="D13" s="122"/>
      <c r="E13" s="5"/>
      <c r="F13" s="12"/>
      <c r="G13" s="22"/>
      <c r="H13" s="14"/>
      <c r="I13" s="23"/>
      <c r="J13" s="40"/>
      <c r="K13" s="1"/>
      <c r="O13" s="119"/>
      <c r="P13" s="119"/>
    </row>
    <row r="14" spans="1:17" ht="22.5" customHeight="1" thickTop="1" thickBot="1">
      <c r="A14" s="1"/>
      <c r="B14" s="58" t="s">
        <v>61</v>
      </c>
      <c r="C14" s="59"/>
      <c r="D14" s="60"/>
      <c r="E14" s="5">
        <v>1</v>
      </c>
      <c r="F14" s="12">
        <v>18575</v>
      </c>
      <c r="G14" s="22">
        <f>IF(E14="","",(E14*F14))</f>
        <v>18575</v>
      </c>
      <c r="H14" s="14">
        <v>0</v>
      </c>
      <c r="I14" s="23">
        <f>IF(H14="","",(G14*H14))</f>
        <v>0</v>
      </c>
      <c r="J14" s="40">
        <f>IF(G14="","",G14+I14)</f>
        <v>18575</v>
      </c>
      <c r="K14" s="1"/>
    </row>
    <row r="15" spans="1:17" ht="22.5" customHeight="1" thickTop="1" thickBot="1">
      <c r="A15" s="1"/>
      <c r="B15" s="58"/>
      <c r="C15" s="59"/>
      <c r="D15" s="60"/>
      <c r="E15" s="6"/>
      <c r="F15" s="13"/>
      <c r="G15" s="22" t="str">
        <f t="shared" ref="G15:G34" si="0">IF(E15="","",(E15*F15))</f>
        <v/>
      </c>
      <c r="H15" s="15"/>
      <c r="I15" s="23" t="str">
        <f t="shared" ref="I15:I34" si="1">IF(H15="","",(G15*H15))</f>
        <v/>
      </c>
      <c r="J15" s="40" t="str">
        <f t="shared" ref="J15:J34" si="2">IF(G15="","",G15+I15)</f>
        <v/>
      </c>
      <c r="K15" s="1"/>
    </row>
    <row r="16" spans="1:17" ht="22.5" customHeight="1" thickTop="1" thickBot="1">
      <c r="A16" s="1"/>
      <c r="B16" s="58" t="s">
        <v>62</v>
      </c>
      <c r="C16" s="59"/>
      <c r="D16" s="60"/>
      <c r="E16" s="6">
        <v>1</v>
      </c>
      <c r="F16" s="13">
        <v>11505</v>
      </c>
      <c r="G16" s="22">
        <f t="shared" ref="G16" si="3">IF(E16="","",(E16*F16))</f>
        <v>11505</v>
      </c>
      <c r="H16" s="15">
        <v>0.05</v>
      </c>
      <c r="I16" s="23">
        <f t="shared" ref="I16" si="4">IF(H16="","",(G16*H16))</f>
        <v>575.25</v>
      </c>
      <c r="J16" s="40">
        <f t="shared" ref="J16" si="5">IF(G16="","",G16+I16)</f>
        <v>12080.25</v>
      </c>
      <c r="K16" s="1"/>
    </row>
    <row r="17" spans="1:11" ht="22.5" customHeight="1" thickTop="1" thickBot="1">
      <c r="A17" s="1"/>
      <c r="B17" s="58"/>
      <c r="C17" s="59"/>
      <c r="D17" s="60"/>
      <c r="E17" s="6"/>
      <c r="F17" s="13"/>
      <c r="G17" s="22" t="str">
        <f t="shared" si="0"/>
        <v/>
      </c>
      <c r="H17" s="15"/>
      <c r="I17" s="23" t="str">
        <f t="shared" si="1"/>
        <v/>
      </c>
      <c r="J17" s="24" t="str">
        <f t="shared" si="2"/>
        <v/>
      </c>
      <c r="K17" s="1"/>
    </row>
    <row r="18" spans="1:11" ht="22.5" customHeight="1" thickTop="1" thickBot="1">
      <c r="A18" s="1"/>
      <c r="B18" s="58"/>
      <c r="C18" s="59"/>
      <c r="D18" s="60"/>
      <c r="E18" s="6"/>
      <c r="F18" s="13"/>
      <c r="G18" s="22" t="str">
        <f t="shared" si="0"/>
        <v/>
      </c>
      <c r="H18" s="15"/>
      <c r="I18" s="23" t="str">
        <f t="shared" si="1"/>
        <v/>
      </c>
      <c r="J18" s="24" t="str">
        <f t="shared" si="2"/>
        <v/>
      </c>
      <c r="K18" s="1"/>
    </row>
    <row r="19" spans="1:11" ht="22.5" customHeight="1" thickTop="1" thickBot="1">
      <c r="A19" s="1"/>
      <c r="B19" s="58"/>
      <c r="C19" s="59"/>
      <c r="D19" s="60"/>
      <c r="E19" s="6"/>
      <c r="F19" s="13"/>
      <c r="G19" s="22" t="str">
        <f t="shared" si="0"/>
        <v/>
      </c>
      <c r="H19" s="15"/>
      <c r="I19" s="23" t="str">
        <f t="shared" si="1"/>
        <v/>
      </c>
      <c r="J19" s="24" t="str">
        <f t="shared" si="2"/>
        <v/>
      </c>
      <c r="K19" s="1"/>
    </row>
    <row r="20" spans="1:11" ht="22.5" customHeight="1" thickTop="1" thickBot="1">
      <c r="A20" s="1"/>
      <c r="B20" s="58"/>
      <c r="C20" s="59"/>
      <c r="D20" s="60"/>
      <c r="E20" s="6"/>
      <c r="F20" s="13"/>
      <c r="G20" s="22" t="str">
        <f t="shared" si="0"/>
        <v/>
      </c>
      <c r="H20" s="15"/>
      <c r="I20" s="23" t="str">
        <f t="shared" si="1"/>
        <v/>
      </c>
      <c r="J20" s="24" t="str">
        <f t="shared" si="2"/>
        <v/>
      </c>
      <c r="K20" s="1"/>
    </row>
    <row r="21" spans="1:11" ht="22.5" customHeight="1" thickTop="1" thickBot="1">
      <c r="A21" s="1"/>
      <c r="B21" s="58"/>
      <c r="C21" s="59"/>
      <c r="D21" s="60"/>
      <c r="E21" s="6"/>
      <c r="F21" s="13"/>
      <c r="G21" s="22" t="str">
        <f t="shared" si="0"/>
        <v/>
      </c>
      <c r="H21" s="15"/>
      <c r="I21" s="23" t="str">
        <f t="shared" si="1"/>
        <v/>
      </c>
      <c r="J21" s="24" t="str">
        <f t="shared" si="2"/>
        <v/>
      </c>
      <c r="K21" s="1"/>
    </row>
    <row r="22" spans="1:11" ht="22.5" customHeight="1" thickTop="1" thickBot="1">
      <c r="A22" s="1"/>
      <c r="B22" s="58"/>
      <c r="C22" s="59"/>
      <c r="D22" s="60"/>
      <c r="E22" s="6"/>
      <c r="F22" s="13"/>
      <c r="G22" s="22" t="str">
        <f t="shared" si="0"/>
        <v/>
      </c>
      <c r="H22" s="15"/>
      <c r="I22" s="23" t="str">
        <f t="shared" si="1"/>
        <v/>
      </c>
      <c r="J22" s="24" t="str">
        <f t="shared" si="2"/>
        <v/>
      </c>
      <c r="K22" s="1"/>
    </row>
    <row r="23" spans="1:11" ht="22.5" customHeight="1" thickTop="1" thickBot="1">
      <c r="A23" s="1"/>
      <c r="B23" s="58"/>
      <c r="C23" s="59"/>
      <c r="D23" s="60"/>
      <c r="E23" s="6"/>
      <c r="F23" s="13"/>
      <c r="G23" s="22" t="str">
        <f t="shared" si="0"/>
        <v/>
      </c>
      <c r="H23" s="15"/>
      <c r="I23" s="23" t="str">
        <f t="shared" si="1"/>
        <v/>
      </c>
      <c r="J23" s="24" t="str">
        <f t="shared" si="2"/>
        <v/>
      </c>
      <c r="K23" s="1"/>
    </row>
    <row r="24" spans="1:11" ht="22.5" customHeight="1" thickTop="1" thickBot="1">
      <c r="A24" s="1"/>
      <c r="B24" s="58"/>
      <c r="C24" s="59"/>
      <c r="D24" s="60"/>
      <c r="E24" s="6"/>
      <c r="F24" s="13"/>
      <c r="G24" s="22" t="str">
        <f t="shared" si="0"/>
        <v/>
      </c>
      <c r="H24" s="15"/>
      <c r="I24" s="23" t="str">
        <f t="shared" si="1"/>
        <v/>
      </c>
      <c r="J24" s="24" t="str">
        <f t="shared" si="2"/>
        <v/>
      </c>
      <c r="K24" s="1"/>
    </row>
    <row r="25" spans="1:11" ht="22.5" customHeight="1" thickTop="1" thickBot="1">
      <c r="A25" s="1"/>
      <c r="B25" s="58"/>
      <c r="C25" s="59"/>
      <c r="D25" s="60"/>
      <c r="E25" s="6"/>
      <c r="F25" s="13"/>
      <c r="G25" s="22" t="str">
        <f t="shared" si="0"/>
        <v/>
      </c>
      <c r="H25" s="15"/>
      <c r="I25" s="23" t="str">
        <f t="shared" si="1"/>
        <v/>
      </c>
      <c r="J25" s="24" t="str">
        <f t="shared" si="2"/>
        <v/>
      </c>
      <c r="K25" s="1"/>
    </row>
    <row r="26" spans="1:11" ht="22.5" customHeight="1" thickTop="1" thickBot="1">
      <c r="A26" s="1"/>
      <c r="B26" s="58"/>
      <c r="C26" s="59"/>
      <c r="D26" s="60"/>
      <c r="E26" s="6"/>
      <c r="F26" s="13"/>
      <c r="G26" s="22" t="str">
        <f t="shared" si="0"/>
        <v/>
      </c>
      <c r="H26" s="15"/>
      <c r="I26" s="23" t="str">
        <f t="shared" si="1"/>
        <v/>
      </c>
      <c r="J26" s="24" t="str">
        <f t="shared" si="2"/>
        <v/>
      </c>
      <c r="K26" s="1"/>
    </row>
    <row r="27" spans="1:11" ht="22.5" customHeight="1" thickTop="1" thickBot="1">
      <c r="A27" s="1"/>
      <c r="B27" s="58"/>
      <c r="C27" s="59"/>
      <c r="D27" s="60"/>
      <c r="E27" s="6"/>
      <c r="F27" s="13"/>
      <c r="G27" s="22" t="str">
        <f t="shared" si="0"/>
        <v/>
      </c>
      <c r="H27" s="15"/>
      <c r="I27" s="23" t="str">
        <f t="shared" si="1"/>
        <v/>
      </c>
      <c r="J27" s="24" t="str">
        <f t="shared" si="2"/>
        <v/>
      </c>
      <c r="K27" s="1"/>
    </row>
    <row r="28" spans="1:11" ht="22.5" customHeight="1" thickTop="1" thickBot="1">
      <c r="A28" s="1"/>
      <c r="B28" s="58"/>
      <c r="C28" s="59"/>
      <c r="D28" s="60"/>
      <c r="E28" s="6"/>
      <c r="F28" s="13"/>
      <c r="G28" s="22" t="str">
        <f t="shared" si="0"/>
        <v/>
      </c>
      <c r="H28" s="15"/>
      <c r="I28" s="23" t="str">
        <f t="shared" si="1"/>
        <v/>
      </c>
      <c r="J28" s="24" t="str">
        <f t="shared" si="2"/>
        <v/>
      </c>
      <c r="K28" s="1"/>
    </row>
    <row r="29" spans="1:11" ht="22.5" customHeight="1" thickTop="1" thickBot="1">
      <c r="A29" s="1"/>
      <c r="B29" s="58"/>
      <c r="C29" s="59"/>
      <c r="D29" s="60"/>
      <c r="E29" s="6"/>
      <c r="F29" s="13"/>
      <c r="G29" s="22" t="str">
        <f t="shared" si="0"/>
        <v/>
      </c>
      <c r="H29" s="15"/>
      <c r="I29" s="23" t="str">
        <f t="shared" si="1"/>
        <v/>
      </c>
      <c r="J29" s="24" t="str">
        <f t="shared" si="2"/>
        <v/>
      </c>
      <c r="K29" s="1"/>
    </row>
    <row r="30" spans="1:11" ht="22.5" customHeight="1" thickTop="1" thickBot="1">
      <c r="A30" s="1"/>
      <c r="B30" s="58"/>
      <c r="C30" s="59"/>
      <c r="D30" s="60"/>
      <c r="E30" s="6"/>
      <c r="F30" s="13"/>
      <c r="G30" s="22" t="str">
        <f t="shared" si="0"/>
        <v/>
      </c>
      <c r="H30" s="15"/>
      <c r="I30" s="23" t="str">
        <f t="shared" si="1"/>
        <v/>
      </c>
      <c r="J30" s="24" t="str">
        <f t="shared" si="2"/>
        <v/>
      </c>
      <c r="K30" s="1"/>
    </row>
    <row r="31" spans="1:11" ht="22.5" customHeight="1" thickTop="1" thickBot="1">
      <c r="A31" s="1"/>
      <c r="B31" s="58"/>
      <c r="C31" s="59"/>
      <c r="D31" s="60"/>
      <c r="E31" s="6"/>
      <c r="F31" s="13"/>
      <c r="G31" s="22" t="str">
        <f t="shared" si="0"/>
        <v/>
      </c>
      <c r="H31" s="15"/>
      <c r="I31" s="23" t="str">
        <f t="shared" si="1"/>
        <v/>
      </c>
      <c r="J31" s="24" t="str">
        <f t="shared" si="2"/>
        <v/>
      </c>
      <c r="K31" s="1"/>
    </row>
    <row r="32" spans="1:11" ht="22.5" customHeight="1" thickTop="1" thickBot="1">
      <c r="A32" s="1"/>
      <c r="B32" s="58"/>
      <c r="C32" s="59"/>
      <c r="D32" s="60"/>
      <c r="E32" s="6"/>
      <c r="F32" s="13"/>
      <c r="G32" s="22" t="str">
        <f t="shared" si="0"/>
        <v/>
      </c>
      <c r="H32" s="15"/>
      <c r="I32" s="23" t="str">
        <f t="shared" si="1"/>
        <v/>
      </c>
      <c r="J32" s="24" t="str">
        <f t="shared" si="2"/>
        <v/>
      </c>
      <c r="K32" s="1"/>
    </row>
    <row r="33" spans="1:11" ht="22.5" customHeight="1" thickTop="1" thickBot="1">
      <c r="A33" s="1"/>
      <c r="B33" s="58"/>
      <c r="C33" s="59"/>
      <c r="D33" s="60"/>
      <c r="E33" s="6"/>
      <c r="F33" s="13"/>
      <c r="G33" s="22" t="str">
        <f t="shared" si="0"/>
        <v/>
      </c>
      <c r="H33" s="15"/>
      <c r="I33" s="23" t="str">
        <f t="shared" si="1"/>
        <v/>
      </c>
      <c r="J33" s="24" t="str">
        <f t="shared" si="2"/>
        <v/>
      </c>
      <c r="K33" s="1"/>
    </row>
    <row r="34" spans="1:11" ht="22.5" customHeight="1" thickTop="1" thickBot="1">
      <c r="A34" s="1"/>
      <c r="B34" s="58"/>
      <c r="C34" s="59"/>
      <c r="D34" s="60"/>
      <c r="E34" s="6"/>
      <c r="F34" s="13"/>
      <c r="G34" s="22" t="str">
        <f t="shared" si="0"/>
        <v/>
      </c>
      <c r="H34" s="15"/>
      <c r="I34" s="23" t="str">
        <f t="shared" si="1"/>
        <v/>
      </c>
      <c r="J34" s="24" t="str">
        <f t="shared" si="2"/>
        <v/>
      </c>
      <c r="K34" s="1"/>
    </row>
    <row r="35" spans="1:11" ht="22.5" customHeight="1" thickTop="1" thickBot="1">
      <c r="A35" s="1"/>
      <c r="B35" s="61" t="s">
        <v>54</v>
      </c>
      <c r="C35" s="62"/>
      <c r="D35" s="62"/>
      <c r="E35" s="62"/>
      <c r="F35" s="63"/>
      <c r="G35" s="22">
        <f>SUM(G13:G34)</f>
        <v>30080</v>
      </c>
      <c r="H35" s="16"/>
      <c r="I35" s="23">
        <f>SUM(I13:I34)</f>
        <v>575.25</v>
      </c>
      <c r="J35" s="23">
        <f>SUM(J13:J34)</f>
        <v>30655.25</v>
      </c>
      <c r="K35" s="1"/>
    </row>
    <row r="36" spans="1:11" ht="24" thickTop="1" thickBot="1">
      <c r="A36" s="1"/>
      <c r="B36" s="74" t="s">
        <v>33</v>
      </c>
      <c r="C36" s="75"/>
      <c r="D36" s="75"/>
      <c r="E36" s="75"/>
      <c r="F36" s="76"/>
      <c r="G36" s="100" t="s">
        <v>55</v>
      </c>
      <c r="H36" s="101"/>
      <c r="I36" s="101"/>
      <c r="J36" s="102"/>
      <c r="K36" s="1"/>
    </row>
    <row r="37" spans="1:11" ht="29.45" customHeight="1" thickTop="1" thickBot="1">
      <c r="A37" s="1"/>
      <c r="B37" s="77" t="s">
        <v>63</v>
      </c>
      <c r="C37" s="78"/>
      <c r="D37" s="78"/>
      <c r="E37" s="78"/>
      <c r="F37" s="79"/>
      <c r="G37" s="103" t="s">
        <v>49</v>
      </c>
      <c r="H37" s="104"/>
      <c r="I37" s="25" t="str">
        <f>IF($N$8="Bahrain","BHD",IF($N$8="Kuwait","KWD",IF($N$8="Oman","OMR",IF($N$8="Qatar","QAR",IF($N$8="Saudi Arabia","SAR",IF($N$8="UAE","AED",))))))</f>
        <v>AED</v>
      </c>
      <c r="J37" s="26">
        <f>G35</f>
        <v>30080</v>
      </c>
      <c r="K37" s="1"/>
    </row>
    <row r="38" spans="1:11" ht="29.45" customHeight="1" thickTop="1" thickBot="1">
      <c r="A38" s="1"/>
      <c r="B38" s="80"/>
      <c r="C38" s="81"/>
      <c r="D38" s="81"/>
      <c r="E38" s="81"/>
      <c r="F38" s="82"/>
      <c r="G38" s="103" t="s">
        <v>59</v>
      </c>
      <c r="H38" s="105"/>
      <c r="I38" s="25" t="str">
        <f>IF($N$8="Bahrain","BHD",IF($N$8="Kuwait","KWD",IF($N$8="Oman","OMR",IF($N$8="Qatar","QAR",IF($N$8="Saudi Arabia","SAR",IF($N$8="UAE","AED",))))))</f>
        <v>AED</v>
      </c>
      <c r="J38" s="26">
        <f>I35</f>
        <v>575.25</v>
      </c>
      <c r="K38" s="1"/>
    </row>
    <row r="39" spans="1:11" ht="29.45" customHeight="1" thickTop="1" thickBot="1">
      <c r="A39" s="1"/>
      <c r="B39" s="83" t="s">
        <v>32</v>
      </c>
      <c r="C39" s="84"/>
      <c r="D39" s="84"/>
      <c r="E39" s="84"/>
      <c r="F39" s="85"/>
      <c r="G39" s="27" t="s">
        <v>56</v>
      </c>
      <c r="H39" s="41">
        <v>0</v>
      </c>
      <c r="I39" s="25" t="str">
        <f>IF($N$8="Bahrain","BHD",IF($N$8="Kuwait","KWD",IF($N$8="Oman","OMR",IF($N$8="Qatar","QAR",IF($N$8="Saudi Arabia","SAR",IF($N$8="UAE","AED",))))))</f>
        <v>AED</v>
      </c>
      <c r="J39" s="26">
        <f>(J37+J38)*H39</f>
        <v>0</v>
      </c>
      <c r="K39" s="1"/>
    </row>
    <row r="40" spans="1:11" ht="28.5" customHeight="1" thickTop="1" thickBot="1">
      <c r="A40" s="1"/>
      <c r="B40" s="86" t="s">
        <v>57</v>
      </c>
      <c r="C40" s="87"/>
      <c r="D40" s="87"/>
      <c r="E40" s="87"/>
      <c r="F40" s="88"/>
      <c r="G40" s="74" t="s">
        <v>88</v>
      </c>
      <c r="H40" s="76"/>
      <c r="I40" s="42" t="str">
        <f>IF($N$8="Bahrain","BHD",IF($N$8="Kuwait","KWD",IF($N$8="Oman","OMR",IF($N$8="Qatar","QAR",IF($N$8="Saudi Arabia","SAR",IF($N$8="UAE","AED",))))))</f>
        <v>AED</v>
      </c>
      <c r="J40" s="43">
        <f>J37+J38-J39</f>
        <v>30655.25</v>
      </c>
      <c r="K40" s="1"/>
    </row>
    <row r="41" spans="1:11" ht="28.9" customHeight="1" thickTop="1" thickBot="1">
      <c r="A41" s="1"/>
      <c r="B41" s="89"/>
      <c r="C41" s="90"/>
      <c r="D41" s="90"/>
      <c r="E41" s="90"/>
      <c r="F41" s="91"/>
      <c r="G41" s="66"/>
      <c r="H41" s="67"/>
      <c r="I41" s="70"/>
      <c r="J41" s="71"/>
      <c r="K41" s="1"/>
    </row>
    <row r="42" spans="1:11" ht="29.45" customHeight="1" thickTop="1" thickBot="1">
      <c r="A42" s="1"/>
      <c r="B42" s="92" t="s">
        <v>34</v>
      </c>
      <c r="C42" s="93"/>
      <c r="D42" s="93"/>
      <c r="E42" s="93"/>
      <c r="F42" s="94"/>
      <c r="G42" s="68"/>
      <c r="H42" s="69"/>
      <c r="I42" s="72"/>
      <c r="J42" s="73"/>
      <c r="K42" s="1"/>
    </row>
    <row r="43" spans="1:11" ht="22.5" customHeight="1" thickTop="1" thickBot="1">
      <c r="A43" s="1"/>
      <c r="B43" s="95"/>
      <c r="C43" s="96"/>
      <c r="D43" s="96"/>
      <c r="E43" s="96"/>
      <c r="F43" s="97"/>
      <c r="G43" s="98" t="s">
        <v>31</v>
      </c>
      <c r="H43" s="99"/>
      <c r="I43" s="64" t="s">
        <v>58</v>
      </c>
      <c r="J43" s="65"/>
      <c r="K43" s="1"/>
    </row>
    <row r="44" spans="1:11" ht="15.75" thickTop="1">
      <c r="A44" s="2" t="s">
        <v>6</v>
      </c>
      <c r="B44" s="2"/>
      <c r="C44" s="2"/>
      <c r="D44" s="2"/>
      <c r="E44" s="2"/>
      <c r="F44" s="2"/>
      <c r="G44" s="2"/>
      <c r="H44" s="2"/>
      <c r="I44" s="2"/>
      <c r="J44" s="2"/>
      <c r="K44" s="2"/>
    </row>
  </sheetData>
  <mergeCells count="58">
    <mergeCell ref="B19:D19"/>
    <mergeCell ref="N8:P8"/>
    <mergeCell ref="I9:J11"/>
    <mergeCell ref="O13:P13"/>
    <mergeCell ref="B13:D13"/>
    <mergeCell ref="B12:D12"/>
    <mergeCell ref="B14:D14"/>
    <mergeCell ref="B15:D15"/>
    <mergeCell ref="B8:C8"/>
    <mergeCell ref="D8:H8"/>
    <mergeCell ref="B16:D16"/>
    <mergeCell ref="B17:D17"/>
    <mergeCell ref="B18:D18"/>
    <mergeCell ref="I43:J43"/>
    <mergeCell ref="G41:H42"/>
    <mergeCell ref="I41:J42"/>
    <mergeCell ref="B36:F36"/>
    <mergeCell ref="G40:H40"/>
    <mergeCell ref="B37:F38"/>
    <mergeCell ref="B39:F39"/>
    <mergeCell ref="B40:F41"/>
    <mergeCell ref="B42:F43"/>
    <mergeCell ref="G43:H43"/>
    <mergeCell ref="G36:J36"/>
    <mergeCell ref="G37:H37"/>
    <mergeCell ref="G38:H38"/>
    <mergeCell ref="B20:D20"/>
    <mergeCell ref="B24:D24"/>
    <mergeCell ref="B25:D25"/>
    <mergeCell ref="B26:D26"/>
    <mergeCell ref="B35:F35"/>
    <mergeCell ref="B27:D27"/>
    <mergeCell ref="B23:D23"/>
    <mergeCell ref="B22:D22"/>
    <mergeCell ref="B21:D21"/>
    <mergeCell ref="B33:D33"/>
    <mergeCell ref="B34:D34"/>
    <mergeCell ref="B28:D28"/>
    <mergeCell ref="B29:D29"/>
    <mergeCell ref="B30:D30"/>
    <mergeCell ref="B31:D31"/>
    <mergeCell ref="B32:D32"/>
    <mergeCell ref="N4:P4"/>
    <mergeCell ref="B9:C9"/>
    <mergeCell ref="B10:C10"/>
    <mergeCell ref="B11:C11"/>
    <mergeCell ref="D2:J2"/>
    <mergeCell ref="D3:J3"/>
    <mergeCell ref="D4:J4"/>
    <mergeCell ref="B7:C7"/>
    <mergeCell ref="I5:J5"/>
    <mergeCell ref="D5:G5"/>
    <mergeCell ref="B2:C5"/>
    <mergeCell ref="B6:H6"/>
    <mergeCell ref="D9:H9"/>
    <mergeCell ref="D10:H10"/>
    <mergeCell ref="D11:H11"/>
    <mergeCell ref="D7:H7"/>
  </mergeCells>
  <dataValidations disablePrompts="1" count="3">
    <dataValidation allowBlank="1" showInputMessage="1" showErrorMessage="1" sqref="D11"/>
    <dataValidation type="list" allowBlank="1" showInputMessage="1" showErrorMessage="1" sqref="D7">
      <formula1>'Customer Database '!$A$3:$A$23</formula1>
    </dataValidation>
    <dataValidation type="list" allowBlank="1" showInputMessage="1" showErrorMessage="1" sqref="N8:P8">
      <formula1>'Customer Database '!F1:G1</formula1>
    </dataValidation>
  </dataValidations>
  <hyperlinks>
    <hyperlink ref="D2" r:id="rId1"/>
  </hyperlinks>
  <printOptions horizontalCentered="1" verticalCentered="1"/>
  <pageMargins left="0.23622047244094491" right="0.23622047244094491" top="0.23622047244094491" bottom="0.23622047244094491" header="0" footer="0"/>
  <pageSetup paperSize="9" scale="65" orientation="portrait" r:id="rId2"/>
  <ignoredErrors>
    <ignoredError sqref="I14:I18 I8:J8 J35 G16:G18 G14:G15 I24:I35 G24:G35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opLeftCell="A2" zoomScale="140" zoomScaleNormal="140" workbookViewId="0">
      <selection activeCell="H8" sqref="H8"/>
    </sheetView>
  </sheetViews>
  <sheetFormatPr defaultRowHeight="15"/>
  <cols>
    <col min="1" max="1" width="23.5703125" customWidth="1"/>
    <col min="2" max="2" width="17.7109375" customWidth="1"/>
    <col min="3" max="3" width="12.140625" customWidth="1"/>
    <col min="4" max="4" width="12.7109375" bestFit="1" customWidth="1"/>
    <col min="5" max="5" width="18.140625" bestFit="1" customWidth="1"/>
  </cols>
  <sheetData>
    <row r="1" spans="1:7" ht="15.75" hidden="1" customHeight="1">
      <c r="B1" s="3"/>
      <c r="C1" s="3"/>
      <c r="D1" s="3"/>
      <c r="E1" s="3"/>
      <c r="F1" s="3" t="s">
        <v>44</v>
      </c>
      <c r="G1" s="3" t="s">
        <v>45</v>
      </c>
    </row>
    <row r="2" spans="1:7">
      <c r="A2" s="8" t="s">
        <v>8</v>
      </c>
      <c r="B2" s="8" t="s">
        <v>11</v>
      </c>
      <c r="C2" s="8" t="s">
        <v>12</v>
      </c>
      <c r="D2" s="8" t="s">
        <v>13</v>
      </c>
      <c r="E2" s="8" t="s">
        <v>46</v>
      </c>
    </row>
    <row r="3" spans="1:7">
      <c r="A3" s="9" t="s">
        <v>35</v>
      </c>
      <c r="B3" s="9" t="s">
        <v>15</v>
      </c>
      <c r="C3" s="9">
        <v>1234567890</v>
      </c>
      <c r="D3" s="9" t="s">
        <v>14</v>
      </c>
      <c r="E3" s="10" t="s">
        <v>64</v>
      </c>
    </row>
    <row r="4" spans="1:7">
      <c r="A4" s="9" t="s">
        <v>36</v>
      </c>
      <c r="B4" s="9" t="s">
        <v>15</v>
      </c>
      <c r="C4" s="9">
        <v>1234567890</v>
      </c>
      <c r="D4" s="9" t="s">
        <v>14</v>
      </c>
      <c r="E4" s="10" t="s">
        <v>65</v>
      </c>
    </row>
    <row r="5" spans="1:7">
      <c r="A5" s="9" t="s">
        <v>37</v>
      </c>
      <c r="B5" s="9" t="s">
        <v>15</v>
      </c>
      <c r="C5" s="9">
        <v>1234567890</v>
      </c>
      <c r="D5" s="9" t="s">
        <v>14</v>
      </c>
      <c r="E5" s="10" t="s">
        <v>66</v>
      </c>
    </row>
    <row r="6" spans="1:7">
      <c r="A6" s="9" t="s">
        <v>38</v>
      </c>
      <c r="B6" s="9" t="s">
        <v>15</v>
      </c>
      <c r="C6" s="9">
        <v>1234567890</v>
      </c>
      <c r="D6" s="9" t="s">
        <v>14</v>
      </c>
      <c r="E6" s="10" t="s">
        <v>67</v>
      </c>
    </row>
    <row r="7" spans="1:7">
      <c r="A7" s="9" t="s">
        <v>39</v>
      </c>
      <c r="B7" s="9" t="s">
        <v>15</v>
      </c>
      <c r="C7" s="9">
        <v>1234567890</v>
      </c>
      <c r="D7" s="9" t="s">
        <v>14</v>
      </c>
      <c r="E7" s="10" t="s">
        <v>68</v>
      </c>
    </row>
    <row r="8" spans="1:7">
      <c r="A8" s="9" t="s">
        <v>40</v>
      </c>
      <c r="B8" s="9" t="s">
        <v>15</v>
      </c>
      <c r="C8" s="9">
        <v>1234567890</v>
      </c>
      <c r="D8" s="9" t="s">
        <v>14</v>
      </c>
      <c r="E8" s="10" t="s">
        <v>69</v>
      </c>
    </row>
    <row r="9" spans="1:7">
      <c r="A9" s="9" t="s">
        <v>41</v>
      </c>
      <c r="B9" s="9" t="s">
        <v>15</v>
      </c>
      <c r="C9" s="9">
        <v>1234567890</v>
      </c>
      <c r="D9" s="9" t="s">
        <v>14</v>
      </c>
      <c r="E9" s="10" t="s">
        <v>70</v>
      </c>
    </row>
    <row r="10" spans="1:7">
      <c r="A10" s="9" t="s">
        <v>42</v>
      </c>
      <c r="B10" s="9" t="s">
        <v>15</v>
      </c>
      <c r="C10" s="9">
        <v>1234567890</v>
      </c>
      <c r="D10" s="9" t="s">
        <v>14</v>
      </c>
      <c r="E10" s="10" t="s">
        <v>71</v>
      </c>
    </row>
    <row r="11" spans="1:7">
      <c r="A11" s="9" t="s">
        <v>17</v>
      </c>
      <c r="B11" s="9" t="s">
        <v>15</v>
      </c>
      <c r="C11" s="9">
        <v>1234567890</v>
      </c>
      <c r="D11" s="9" t="s">
        <v>14</v>
      </c>
      <c r="E11" s="10" t="s">
        <v>72</v>
      </c>
    </row>
    <row r="12" spans="1:7">
      <c r="A12" s="9" t="s">
        <v>18</v>
      </c>
      <c r="B12" s="9" t="s">
        <v>15</v>
      </c>
      <c r="C12" s="9">
        <v>1234567890</v>
      </c>
      <c r="D12" s="9" t="s">
        <v>14</v>
      </c>
      <c r="E12" s="10" t="s">
        <v>73</v>
      </c>
    </row>
    <row r="13" spans="1:7">
      <c r="A13" s="9" t="s">
        <v>19</v>
      </c>
      <c r="B13" s="9" t="s">
        <v>15</v>
      </c>
      <c r="C13" s="9">
        <v>1234567890</v>
      </c>
      <c r="D13" s="9" t="s">
        <v>14</v>
      </c>
      <c r="E13" s="10" t="s">
        <v>74</v>
      </c>
    </row>
    <row r="14" spans="1:7">
      <c r="A14" s="9" t="s">
        <v>20</v>
      </c>
      <c r="B14" s="9" t="s">
        <v>15</v>
      </c>
      <c r="C14" s="9">
        <v>1234567890</v>
      </c>
      <c r="D14" s="9" t="s">
        <v>14</v>
      </c>
      <c r="E14" s="10" t="s">
        <v>75</v>
      </c>
    </row>
    <row r="15" spans="1:7">
      <c r="A15" s="9" t="s">
        <v>21</v>
      </c>
      <c r="B15" s="9" t="s">
        <v>15</v>
      </c>
      <c r="C15" s="9">
        <v>1234567890</v>
      </c>
      <c r="D15" s="9" t="s">
        <v>14</v>
      </c>
      <c r="E15" s="10" t="s">
        <v>76</v>
      </c>
    </row>
    <row r="16" spans="1:7">
      <c r="A16" s="9" t="s">
        <v>22</v>
      </c>
      <c r="B16" s="9" t="s">
        <v>15</v>
      </c>
      <c r="C16" s="9">
        <v>1234567890</v>
      </c>
      <c r="D16" s="9" t="s">
        <v>14</v>
      </c>
      <c r="E16" s="10" t="s">
        <v>77</v>
      </c>
    </row>
    <row r="17" spans="1:5">
      <c r="A17" s="9" t="s">
        <v>23</v>
      </c>
      <c r="B17" s="9" t="s">
        <v>15</v>
      </c>
      <c r="C17" s="9">
        <v>1234567890</v>
      </c>
      <c r="D17" s="9" t="s">
        <v>14</v>
      </c>
      <c r="E17" s="10" t="s">
        <v>78</v>
      </c>
    </row>
    <row r="18" spans="1:5">
      <c r="A18" s="9" t="s">
        <v>24</v>
      </c>
      <c r="B18" s="9" t="s">
        <v>15</v>
      </c>
      <c r="C18" s="9">
        <v>1234567890</v>
      </c>
      <c r="D18" s="9" t="s">
        <v>14</v>
      </c>
      <c r="E18" s="10" t="s">
        <v>79</v>
      </c>
    </row>
    <row r="19" spans="1:5">
      <c r="A19" s="9" t="s">
        <v>25</v>
      </c>
      <c r="B19" s="9" t="s">
        <v>15</v>
      </c>
      <c r="C19" s="9">
        <v>1234567890</v>
      </c>
      <c r="D19" s="9" t="s">
        <v>14</v>
      </c>
      <c r="E19" s="10" t="s">
        <v>80</v>
      </c>
    </row>
    <row r="20" spans="1:5">
      <c r="A20" s="9" t="s">
        <v>26</v>
      </c>
      <c r="B20" s="9" t="s">
        <v>15</v>
      </c>
      <c r="C20" s="9">
        <v>1234567890</v>
      </c>
      <c r="D20" s="9" t="s">
        <v>14</v>
      </c>
      <c r="E20" s="10" t="s">
        <v>81</v>
      </c>
    </row>
    <row r="21" spans="1:5">
      <c r="A21" s="9" t="s">
        <v>27</v>
      </c>
      <c r="B21" s="9" t="s">
        <v>15</v>
      </c>
      <c r="C21" s="9">
        <v>1234567890</v>
      </c>
      <c r="D21" s="9" t="s">
        <v>14</v>
      </c>
      <c r="E21" s="10" t="s">
        <v>82</v>
      </c>
    </row>
    <row r="22" spans="1:5">
      <c r="A22" s="9" t="s">
        <v>28</v>
      </c>
      <c r="B22" s="9" t="s">
        <v>15</v>
      </c>
      <c r="C22" s="9">
        <v>1234567890</v>
      </c>
      <c r="D22" s="9" t="s">
        <v>14</v>
      </c>
      <c r="E22" s="10" t="s">
        <v>83</v>
      </c>
    </row>
    <row r="23" spans="1:5">
      <c r="A23" s="9" t="s">
        <v>29</v>
      </c>
      <c r="B23" s="9" t="s">
        <v>15</v>
      </c>
      <c r="C23" s="9">
        <v>1234567890</v>
      </c>
      <c r="D23" s="9" t="s">
        <v>14</v>
      </c>
      <c r="E23" s="10" t="s">
        <v>84</v>
      </c>
    </row>
  </sheetData>
  <sortState ref="A2:D10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VAT Invoice Template</vt:lpstr>
      <vt:lpstr>Customer Database </vt:lpstr>
      <vt:lpstr>ABC__def__123</vt:lpstr>
      <vt:lpstr>'VAT Invoice Template'!Address</vt:lpstr>
      <vt:lpstr>Address</vt:lpstr>
      <vt:lpstr>'Customer Database '!Customer_Name</vt:lpstr>
      <vt:lpstr>Email</vt:lpstr>
      <vt:lpstr>Email_Address</vt:lpstr>
      <vt:lpstr>GST</vt:lpstr>
      <vt:lpstr>'Customer Database '!New</vt:lpstr>
      <vt:lpstr>Phone</vt:lpstr>
      <vt:lpstr>Phone_Number</vt:lpstr>
      <vt:lpstr>'VAT Invoice Template'!Print_Area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</dc:creator>
  <cp:lastModifiedBy>fahim</cp:lastModifiedBy>
  <cp:lastPrinted>2018-01-05T15:03:58Z</cp:lastPrinted>
  <dcterms:created xsi:type="dcterms:W3CDTF">2016-09-25T10:36:28Z</dcterms:created>
  <dcterms:modified xsi:type="dcterms:W3CDTF">2018-01-05T15:11:29Z</dcterms:modified>
</cp:coreProperties>
</file>