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Vehicle Sales Agreement" sheetId="2" r:id="rId2"/>
  </sheets>
  <calcPr calcId="124519"/>
</workbook>
</file>

<file path=xl/calcChain.xml><?xml version="1.0" encoding="utf-8"?>
<calcChain xmlns="http://schemas.openxmlformats.org/spreadsheetml/2006/main">
  <c r="F58" i="2"/>
  <c r="F54"/>
  <c r="F29"/>
  <c r="H57"/>
  <c r="H53"/>
  <c r="B57"/>
  <c r="B12"/>
  <c r="B53"/>
  <c r="B5"/>
  <c r="B59"/>
  <c r="E3"/>
  <c r="A43"/>
  <c r="A42"/>
  <c r="H41"/>
  <c r="H30"/>
  <c r="C20"/>
  <c r="B30"/>
  <c r="H19"/>
  <c r="A19"/>
  <c r="A23"/>
  <c r="J22"/>
  <c r="C22"/>
  <c r="F12"/>
  <c r="B13"/>
  <c r="B6"/>
  <c r="F5"/>
  <c r="I6"/>
</calcChain>
</file>

<file path=xl/sharedStrings.xml><?xml version="1.0" encoding="utf-8"?>
<sst xmlns="http://schemas.openxmlformats.org/spreadsheetml/2006/main" count="125" uniqueCount="103">
  <si>
    <t>Name</t>
  </si>
  <si>
    <t>Particulars</t>
  </si>
  <si>
    <t>Details</t>
  </si>
  <si>
    <t>www.ExcelDataPro.com</t>
  </si>
  <si>
    <t>Mr. Shyam Modi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</si>
  <si>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</si>
  <si>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</si>
  <si>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</si>
  <si>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</si>
  <si>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</si>
  <si>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</si>
  <si>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</si>
  <si>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.</t>
  </si>
  <si>
    <t>Other Details</t>
  </si>
  <si>
    <t>Seller's Details</t>
  </si>
  <si>
    <t>Buyer's Details</t>
  </si>
  <si>
    <t>Date of Agreement</t>
  </si>
  <si>
    <t>Vehicle Make</t>
  </si>
  <si>
    <t>Vehicle Model</t>
  </si>
  <si>
    <t>Vehicle's Chasis No.</t>
  </si>
  <si>
    <t>Vehicle's Regisration No.</t>
  </si>
  <si>
    <t>Vehicle's Engine No.</t>
  </si>
  <si>
    <t>Agreement Effective Date</t>
  </si>
  <si>
    <t>Consideration Amount</t>
  </si>
  <si>
    <t>Existing loan account number</t>
  </si>
  <si>
    <t>N.O.C. to be furnished by</t>
  </si>
  <si>
    <t>Date of repayment of loan</t>
  </si>
  <si>
    <t>Witness 1 Details</t>
  </si>
  <si>
    <t>Witness 2 Details</t>
  </si>
  <si>
    <t>Honda</t>
  </si>
  <si>
    <t>City</t>
  </si>
  <si>
    <t>ABCDEFGHI758594030WW</t>
  </si>
  <si>
    <t>IKVL3858632-29294-98789TE</t>
  </si>
  <si>
    <t>Vehicle</t>
  </si>
  <si>
    <t>Honda City Car</t>
  </si>
  <si>
    <t>CV201948459595893</t>
  </si>
  <si>
    <t>Mr. Santosh Mishra</t>
  </si>
  <si>
    <t>23, Edward Street</t>
  </si>
  <si>
    <t>Mulund</t>
  </si>
  <si>
    <t>Mumbai, Maharashtra</t>
  </si>
  <si>
    <t>Mr. Dipak Mishra</t>
  </si>
  <si>
    <t>Vehicle Sale Agreement</t>
  </si>
  <si>
    <t>BETWEEN</t>
  </si>
  <si>
    <t>1. Mr./Ms.</t>
  </si>
  <si>
    <t>This   agreement   made   at   the   day   of</t>
  </si>
  <si>
    <t>, residing at</t>
  </si>
  <si>
    <t>aged</t>
  </si>
  <si>
    <t>Age</t>
  </si>
  <si>
    <t>Mr. Pawan Wadhwani</t>
  </si>
  <si>
    <t>(which expression shall, unless it be repugnant to the context or meaning thereof, include their respective heirs, executors,</t>
  </si>
  <si>
    <t>administration and assigns) of the ONE PART</t>
  </si>
  <si>
    <t>, hereinafter  called  “the  Vehicle  Owner  /  Seller”  of  Vehicle</t>
  </si>
  <si>
    <t>AND</t>
  </si>
  <si>
    <t>, hereinafter  called  “the Buyer”  (which  expression shall, unless it be repugnant  to the context or</t>
  </si>
  <si>
    <t>meaning thereof, include their respective heirs, executors, administration and assigns) of the OTHER PART</t>
  </si>
  <si>
    <t>WHEREAS</t>
  </si>
  <si>
    <t>The Seller has the absolute ownership with all rights of ownership and possession with / without any liability on Vehicle</t>
  </si>
  <si>
    <t>Industrial Notified Area</t>
  </si>
  <si>
    <t>156, Lane 3</t>
  </si>
  <si>
    <t>Year of Manufacturing</t>
  </si>
  <si>
    <t>Vehicle Type</t>
  </si>
  <si>
    <t>Car</t>
  </si>
  <si>
    <t>MH-01-TC-1111</t>
  </si>
  <si>
    <t>and   Chassis   No.</t>
  </si>
  <si>
    <t>and    Engine    No.</t>
  </si>
  <si>
    <t>and      Engine      No.</t>
  </si>
  <si>
    <t>Effective          from</t>
  </si>
  <si>
    <t>Rs. 4,50,000/-</t>
  </si>
  <si>
    <t xml:space="preserve"> for  value  consideration  as  per  mutual  consent  of</t>
  </si>
  <si>
    <t>Rupees Four Lakh Fifty Thousand Only</t>
  </si>
  <si>
    <t>Amount in words</t>
  </si>
  <si>
    <t>in  form  of  cash/cheque/DD payment, seller has agreed to sell,</t>
  </si>
  <si>
    <t>convey  and  transfers  the  Vehicle  described  into  the  buyer  by  handing  over  Original  RC, All Original Keys, Bank</t>
  </si>
  <si>
    <t>Documents (if any) and any other documents  pertaining to the transfer of the Vehicle with signed RTO Forms. The seller</t>
  </si>
  <si>
    <t>discretion of the buyer at his / her own will.</t>
  </si>
  <si>
    <t>understands  that  s/he  transfers  the  sole  right  of  ownership of the Vehicle referred  into  the  buyer to be used at sole</t>
  </si>
  <si>
    <t>The   buyer   takes  the  full  ownership  of  the  Vehicle</t>
  </si>
  <si>
    <t>,   bearing</t>
  </si>
  <si>
    <t>Chasis No.</t>
  </si>
  <si>
    <t>basis.</t>
  </si>
  <si>
    <t>and  consents  to  complete  all  transfer formalities to transfer vehicle in RTO, Insurance in his / her name on the earliest</t>
  </si>
  <si>
    <t>The Buyer Consents that he has taken the delivery of the Vehicle and consents to be in possession of all material papers</t>
  </si>
  <si>
    <t>associated after date and time of executing this agreement will be his/her responsibility.</t>
  </si>
  <si>
    <t>and  documents  pertaining  to  the  Vehicle.  Buyer  understands  that  all responsibilities, RTO and other penalties, risks</t>
  </si>
  <si>
    <t>executing this agreement will be his/her responsibility.</t>
  </si>
  <si>
    <t>Seller  also  understands  that  all  responsibilities,  RTO  and  other  penalties,  risks  associated before date and time of</t>
  </si>
  <si>
    <t>Seller has paid the outstanding  amount  of Bank  loan wide  loan account no.</t>
  </si>
  <si>
    <t>,          on</t>
  </si>
  <si>
    <t>and as per the procedure  of  Bank  he  will  furnish  NOC  issued  by  bank to the Buyer latest by</t>
  </si>
  <si>
    <t>. In case Seller fails to do so then he will be  liable to pay back the whole amount of consideration</t>
  </si>
  <si>
    <t>to buyer and get the possession of vehicle back.</t>
  </si>
  <si>
    <t>Seller warrants that all documents to  buyer  and other matters  in connection  with such  transaction are in all respects as</t>
  </si>
  <si>
    <t>required by, and in accordance with, all applicable laws and regulations prevailing at the time of signing this sale</t>
  </si>
  <si>
    <t>agreement with no material facts hidden.</t>
  </si>
  <si>
    <t>SIGNED AND DELIVERED by the</t>
  </si>
  <si>
    <t>Seller:</t>
  </si>
  <si>
    <t>Buyer:</t>
  </si>
  <si>
    <t>Dated:</t>
  </si>
  <si>
    <t>Witness:</t>
  </si>
  <si>
    <t>1)</t>
  </si>
  <si>
    <t>2)</t>
  </si>
  <si>
    <t>24, Edward Street</t>
  </si>
  <si>
    <t>Vehicle Sales Agreement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</si>
</sst>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4</xdr:col>
      <xdr:colOff>4038</xdr:colOff>
      <xdr:row>2</xdr:row>
      <xdr:rowOff>361949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219075"/>
          <a:ext cx="1013688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K5" sqref="K5"/>
    </sheetView>
  </sheetViews>
  <sheetFormatPr defaultColWidth="8.7109375" defaultRowHeight="18.75"/>
  <cols>
    <col min="1" max="1" width="3.140625" style="1" customWidth="1"/>
    <col min="2" max="2" width="45.85546875" style="1" customWidth="1"/>
    <col min="3" max="3" width="55.7109375" style="1" customWidth="1"/>
    <col min="4" max="4" width="15.28515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2" t="s">
        <v>3</v>
      </c>
      <c r="C2" s="23"/>
      <c r="D2" s="26"/>
      <c r="E2" s="2"/>
    </row>
    <row r="3" spans="1:5" ht="28.5" thickTop="1" thickBot="1">
      <c r="A3" s="2"/>
      <c r="B3" s="24" t="s">
        <v>102</v>
      </c>
      <c r="C3" s="25"/>
      <c r="D3" s="27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21" t="s">
        <v>2</v>
      </c>
      <c r="D5" s="21"/>
      <c r="E5" s="2"/>
    </row>
    <row r="6" spans="1:5" ht="20.25" thickTop="1" thickBot="1">
      <c r="A6" s="2"/>
      <c r="B6" s="28" t="s">
        <v>14</v>
      </c>
      <c r="C6" s="29"/>
      <c r="D6" s="30"/>
      <c r="E6" s="2"/>
    </row>
    <row r="7" spans="1:5" ht="20.25" thickTop="1" thickBot="1">
      <c r="A7" s="2"/>
      <c r="B7" s="5" t="s">
        <v>0</v>
      </c>
      <c r="C7" s="19" t="s">
        <v>4</v>
      </c>
      <c r="D7" s="19"/>
      <c r="E7" s="2"/>
    </row>
    <row r="8" spans="1:5" ht="20.25" thickTop="1" thickBot="1">
      <c r="A8" s="2"/>
      <c r="B8" s="3" t="s">
        <v>6</v>
      </c>
      <c r="C8" s="19" t="s">
        <v>9</v>
      </c>
      <c r="D8" s="19"/>
      <c r="E8" s="2"/>
    </row>
    <row r="9" spans="1:5" ht="20.25" thickTop="1" thickBot="1">
      <c r="A9" s="2"/>
      <c r="B9" s="3" t="s">
        <v>5</v>
      </c>
      <c r="C9" s="19" t="s">
        <v>10</v>
      </c>
      <c r="D9" s="19"/>
      <c r="E9" s="2"/>
    </row>
    <row r="10" spans="1:5" ht="20.25" thickTop="1" thickBot="1">
      <c r="A10" s="2"/>
      <c r="B10" s="3" t="s">
        <v>7</v>
      </c>
      <c r="C10" s="19" t="s">
        <v>11</v>
      </c>
      <c r="D10" s="19"/>
      <c r="E10" s="2"/>
    </row>
    <row r="11" spans="1:5" ht="20.25" thickTop="1" thickBot="1">
      <c r="A11" s="2"/>
      <c r="B11" s="3" t="s">
        <v>8</v>
      </c>
      <c r="C11" s="19">
        <v>400325</v>
      </c>
      <c r="D11" s="19"/>
      <c r="E11" s="2"/>
    </row>
    <row r="12" spans="1:5" ht="20.25" thickTop="1" thickBot="1">
      <c r="A12" s="2"/>
      <c r="B12" s="6" t="s">
        <v>47</v>
      </c>
      <c r="C12" s="19">
        <v>40</v>
      </c>
      <c r="D12" s="19"/>
      <c r="E12" s="2"/>
    </row>
    <row r="13" spans="1:5" ht="20.25" thickTop="1" thickBot="1">
      <c r="A13" s="2"/>
      <c r="B13" s="21" t="s">
        <v>15</v>
      </c>
      <c r="C13" s="21"/>
      <c r="D13" s="21"/>
      <c r="E13" s="2"/>
    </row>
    <row r="14" spans="1:5" ht="20.25" thickTop="1" thickBot="1">
      <c r="A14" s="2"/>
      <c r="B14" s="5" t="s">
        <v>0</v>
      </c>
      <c r="C14" s="19" t="s">
        <v>48</v>
      </c>
      <c r="D14" s="19"/>
      <c r="E14" s="2"/>
    </row>
    <row r="15" spans="1:5" ht="20.25" thickTop="1" thickBot="1">
      <c r="A15" s="2"/>
      <c r="B15" s="6" t="s">
        <v>6</v>
      </c>
      <c r="C15" s="19" t="s">
        <v>58</v>
      </c>
      <c r="D15" s="19"/>
      <c r="E15" s="2"/>
    </row>
    <row r="16" spans="1:5" ht="20.25" thickTop="1" thickBot="1">
      <c r="A16" s="2"/>
      <c r="B16" s="6" t="s">
        <v>5</v>
      </c>
      <c r="C16" s="19" t="s">
        <v>57</v>
      </c>
      <c r="D16" s="19"/>
      <c r="E16" s="2"/>
    </row>
    <row r="17" spans="1:5" ht="20.25" thickTop="1" thickBot="1">
      <c r="A17" s="2"/>
      <c r="B17" s="6" t="s">
        <v>7</v>
      </c>
      <c r="C17" s="19" t="s">
        <v>11</v>
      </c>
      <c r="D17" s="19"/>
      <c r="E17" s="2"/>
    </row>
    <row r="18" spans="1:5" ht="20.25" thickTop="1" thickBot="1">
      <c r="A18" s="2"/>
      <c r="B18" s="6" t="s">
        <v>8</v>
      </c>
      <c r="C18" s="19">
        <v>400355</v>
      </c>
      <c r="D18" s="19"/>
      <c r="E18" s="2"/>
    </row>
    <row r="19" spans="1:5" ht="20.25" thickTop="1" thickBot="1">
      <c r="A19" s="2"/>
      <c r="B19" s="6" t="s">
        <v>47</v>
      </c>
      <c r="C19" s="19">
        <v>45</v>
      </c>
      <c r="D19" s="19"/>
      <c r="E19" s="2"/>
    </row>
    <row r="20" spans="1:5" ht="20.25" thickTop="1" thickBot="1">
      <c r="A20" s="2"/>
      <c r="B20" s="21" t="s">
        <v>13</v>
      </c>
      <c r="C20" s="21"/>
      <c r="D20" s="21"/>
      <c r="E20" s="2"/>
    </row>
    <row r="21" spans="1:5" ht="20.25" thickTop="1" thickBot="1">
      <c r="A21" s="2"/>
      <c r="B21" s="6" t="s">
        <v>16</v>
      </c>
      <c r="C21" s="20">
        <v>43893</v>
      </c>
      <c r="D21" s="20"/>
      <c r="E21" s="2"/>
    </row>
    <row r="22" spans="1:5" ht="20.25" thickTop="1" thickBot="1">
      <c r="A22" s="2"/>
      <c r="B22" s="6" t="s">
        <v>33</v>
      </c>
      <c r="C22" s="20" t="s">
        <v>34</v>
      </c>
      <c r="D22" s="20"/>
      <c r="E22" s="2"/>
    </row>
    <row r="23" spans="1:5" ht="20.25" thickTop="1" thickBot="1">
      <c r="A23" s="2"/>
      <c r="B23" s="6" t="s">
        <v>17</v>
      </c>
      <c r="C23" s="20" t="s">
        <v>29</v>
      </c>
      <c r="D23" s="20"/>
      <c r="E23" s="2"/>
    </row>
    <row r="24" spans="1:5" ht="20.25" thickTop="1" thickBot="1">
      <c r="A24" s="2"/>
      <c r="B24" s="6" t="s">
        <v>18</v>
      </c>
      <c r="C24" s="18" t="s">
        <v>30</v>
      </c>
      <c r="D24" s="18"/>
      <c r="E24" s="2"/>
    </row>
    <row r="25" spans="1:5" ht="20.25" thickTop="1" thickBot="1">
      <c r="A25" s="2"/>
      <c r="B25" s="6" t="s">
        <v>60</v>
      </c>
      <c r="C25" s="14" t="s">
        <v>61</v>
      </c>
      <c r="D25" s="15"/>
      <c r="E25" s="2"/>
    </row>
    <row r="26" spans="1:5" ht="20.25" thickTop="1" thickBot="1">
      <c r="A26" s="2"/>
      <c r="B26" s="6" t="s">
        <v>59</v>
      </c>
      <c r="C26" s="14">
        <v>2018</v>
      </c>
      <c r="D26" s="15"/>
      <c r="E26" s="2"/>
    </row>
    <row r="27" spans="1:5" ht="20.25" thickTop="1" thickBot="1">
      <c r="A27" s="2"/>
      <c r="B27" s="6" t="s">
        <v>20</v>
      </c>
      <c r="C27" s="18" t="s">
        <v>62</v>
      </c>
      <c r="D27" s="18"/>
      <c r="E27" s="2"/>
    </row>
    <row r="28" spans="1:5" ht="20.25" thickTop="1" thickBot="1">
      <c r="A28" s="2"/>
      <c r="B28" s="6" t="s">
        <v>19</v>
      </c>
      <c r="C28" s="18" t="s">
        <v>31</v>
      </c>
      <c r="D28" s="18"/>
      <c r="E28" s="2"/>
    </row>
    <row r="29" spans="1:5" ht="20.25" thickTop="1" thickBot="1">
      <c r="A29" s="2"/>
      <c r="B29" s="6" t="s">
        <v>21</v>
      </c>
      <c r="C29" s="18" t="s">
        <v>32</v>
      </c>
      <c r="D29" s="18"/>
      <c r="E29" s="2"/>
    </row>
    <row r="30" spans="1:5" ht="20.25" thickTop="1" thickBot="1">
      <c r="A30" s="2"/>
      <c r="B30" s="6" t="s">
        <v>22</v>
      </c>
      <c r="C30" s="20">
        <v>43893</v>
      </c>
      <c r="D30" s="20"/>
      <c r="E30" s="2"/>
    </row>
    <row r="31" spans="1:5" ht="20.25" thickTop="1" thickBot="1">
      <c r="A31" s="2"/>
      <c r="B31" s="6" t="s">
        <v>23</v>
      </c>
      <c r="C31" s="14" t="s">
        <v>67</v>
      </c>
      <c r="D31" s="15"/>
      <c r="E31" s="2"/>
    </row>
    <row r="32" spans="1:5" ht="20.25" thickTop="1" thickBot="1">
      <c r="A32" s="2"/>
      <c r="B32" s="6" t="s">
        <v>70</v>
      </c>
      <c r="C32" s="14" t="s">
        <v>69</v>
      </c>
      <c r="D32" s="15"/>
      <c r="E32" s="2"/>
    </row>
    <row r="33" spans="1:5" ht="20.25" thickTop="1" thickBot="1">
      <c r="A33" s="2"/>
      <c r="B33" s="6" t="s">
        <v>24</v>
      </c>
      <c r="C33" s="16" t="s">
        <v>35</v>
      </c>
      <c r="D33" s="17"/>
      <c r="E33" s="2"/>
    </row>
    <row r="34" spans="1:5" ht="20.25" thickTop="1" thickBot="1">
      <c r="A34" s="2"/>
      <c r="B34" s="6" t="s">
        <v>26</v>
      </c>
      <c r="C34" s="20">
        <v>43893</v>
      </c>
      <c r="D34" s="20"/>
      <c r="E34" s="2"/>
    </row>
    <row r="35" spans="1:5" ht="20.25" thickTop="1" thickBot="1">
      <c r="A35" s="2"/>
      <c r="B35" s="6" t="s">
        <v>25</v>
      </c>
      <c r="C35" s="20">
        <v>43915</v>
      </c>
      <c r="D35" s="20"/>
      <c r="E35" s="2"/>
    </row>
    <row r="36" spans="1:5" ht="20.25" thickTop="1" thickBot="1">
      <c r="A36" s="2"/>
      <c r="B36" s="21" t="s">
        <v>27</v>
      </c>
      <c r="C36" s="21"/>
      <c r="D36" s="21"/>
      <c r="E36" s="2"/>
    </row>
    <row r="37" spans="1:5" ht="20.25" thickTop="1" thickBot="1">
      <c r="A37" s="2"/>
      <c r="B37" s="5" t="s">
        <v>0</v>
      </c>
      <c r="C37" s="16" t="s">
        <v>36</v>
      </c>
      <c r="D37" s="17"/>
      <c r="E37" s="2"/>
    </row>
    <row r="38" spans="1:5" ht="20.25" thickTop="1" thickBot="1">
      <c r="A38" s="2"/>
      <c r="B38" s="6" t="s">
        <v>6</v>
      </c>
      <c r="C38" s="16" t="s">
        <v>37</v>
      </c>
      <c r="D38" s="17"/>
      <c r="E38" s="2"/>
    </row>
    <row r="39" spans="1:5" ht="20.25" thickTop="1" thickBot="1">
      <c r="A39" s="2"/>
      <c r="B39" s="6" t="s">
        <v>5</v>
      </c>
      <c r="C39" s="16" t="s">
        <v>38</v>
      </c>
      <c r="D39" s="17"/>
      <c r="E39" s="2"/>
    </row>
    <row r="40" spans="1:5" ht="20.25" thickTop="1" thickBot="1">
      <c r="A40" s="2"/>
      <c r="B40" s="6" t="s">
        <v>7</v>
      </c>
      <c r="C40" s="16" t="s">
        <v>39</v>
      </c>
      <c r="D40" s="17"/>
      <c r="E40" s="2"/>
    </row>
    <row r="41" spans="1:5" ht="20.25" thickTop="1" thickBot="1">
      <c r="A41" s="2"/>
      <c r="B41" s="6" t="s">
        <v>8</v>
      </c>
      <c r="C41" s="14">
        <v>400212</v>
      </c>
      <c r="D41" s="15"/>
      <c r="E41" s="2"/>
    </row>
    <row r="42" spans="1:5" ht="20.25" thickTop="1" thickBot="1">
      <c r="A42" s="2"/>
      <c r="B42" s="21" t="s">
        <v>28</v>
      </c>
      <c r="C42" s="21"/>
      <c r="D42" s="21"/>
      <c r="E42" s="2"/>
    </row>
    <row r="43" spans="1:5" ht="20.25" thickTop="1" thickBot="1">
      <c r="A43" s="2"/>
      <c r="B43" s="5" t="s">
        <v>0</v>
      </c>
      <c r="C43" s="16" t="s">
        <v>40</v>
      </c>
      <c r="D43" s="17"/>
      <c r="E43" s="2"/>
    </row>
    <row r="44" spans="1:5" ht="20.25" thickTop="1" thickBot="1">
      <c r="A44" s="2"/>
      <c r="B44" s="6" t="s">
        <v>6</v>
      </c>
      <c r="C44" s="16" t="s">
        <v>101</v>
      </c>
      <c r="D44" s="17"/>
      <c r="E44" s="2"/>
    </row>
    <row r="45" spans="1:5" ht="20.25" thickTop="1" thickBot="1">
      <c r="A45" s="2"/>
      <c r="B45" s="6" t="s">
        <v>5</v>
      </c>
      <c r="C45" s="16" t="s">
        <v>38</v>
      </c>
      <c r="D45" s="17"/>
      <c r="E45" s="2"/>
    </row>
    <row r="46" spans="1:5" ht="20.25" thickTop="1" thickBot="1">
      <c r="A46" s="2"/>
      <c r="B46" s="6" t="s">
        <v>7</v>
      </c>
      <c r="C46" s="16" t="s">
        <v>39</v>
      </c>
      <c r="D46" s="17"/>
      <c r="E46" s="2"/>
    </row>
    <row r="47" spans="1:5" ht="20.25" thickTop="1" thickBot="1">
      <c r="A47" s="2"/>
      <c r="B47" s="6" t="s">
        <v>8</v>
      </c>
      <c r="C47" s="14">
        <v>400212</v>
      </c>
      <c r="D47" s="15"/>
      <c r="E47" s="2"/>
    </row>
    <row r="48" spans="1:5" ht="16.5" customHeight="1" thickTop="1">
      <c r="A48" s="2"/>
      <c r="B48" s="2"/>
      <c r="C48" s="2"/>
      <c r="D48" s="2"/>
      <c r="E48" s="2"/>
    </row>
  </sheetData>
  <mergeCells count="46">
    <mergeCell ref="B20:D20"/>
    <mergeCell ref="C21:D21"/>
    <mergeCell ref="C24:D24"/>
    <mergeCell ref="C23:D23"/>
    <mergeCell ref="B2:C2"/>
    <mergeCell ref="B3:C3"/>
    <mergeCell ref="D2:D3"/>
    <mergeCell ref="C19:D19"/>
    <mergeCell ref="C5:D5"/>
    <mergeCell ref="B6:D6"/>
    <mergeCell ref="C7:D7"/>
    <mergeCell ref="C8:D8"/>
    <mergeCell ref="C9:D9"/>
    <mergeCell ref="C10:D10"/>
    <mergeCell ref="C11:D11"/>
    <mergeCell ref="C12:D12"/>
    <mergeCell ref="B13:D13"/>
    <mergeCell ref="C14:D14"/>
    <mergeCell ref="C15:D15"/>
    <mergeCell ref="C16:D16"/>
    <mergeCell ref="C17:D17"/>
    <mergeCell ref="C45:D45"/>
    <mergeCell ref="C46:D46"/>
    <mergeCell ref="C47:D47"/>
    <mergeCell ref="C18:D18"/>
    <mergeCell ref="C35:D35"/>
    <mergeCell ref="B36:D36"/>
    <mergeCell ref="B42:D42"/>
    <mergeCell ref="C22:D22"/>
    <mergeCell ref="C34:D34"/>
    <mergeCell ref="C37:D37"/>
    <mergeCell ref="C38:D38"/>
    <mergeCell ref="C39:D39"/>
    <mergeCell ref="C40:D40"/>
    <mergeCell ref="C41:D41"/>
    <mergeCell ref="C30:D30"/>
    <mergeCell ref="C31:D31"/>
    <mergeCell ref="C26:D26"/>
    <mergeCell ref="C25:D25"/>
    <mergeCell ref="C32:D32"/>
    <mergeCell ref="C43:D43"/>
    <mergeCell ref="C44:D44"/>
    <mergeCell ref="C33:D33"/>
    <mergeCell ref="C29:D29"/>
    <mergeCell ref="C27:D27"/>
    <mergeCell ref="C28:D28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C32" sqref="C32"/>
    </sheetView>
  </sheetViews>
  <sheetFormatPr defaultColWidth="8.7109375" defaultRowHeight="17.45" customHeight="1"/>
  <cols>
    <col min="1" max="1" width="9.140625" style="8" customWidth="1"/>
    <col min="2" max="2" width="8.85546875" style="8" customWidth="1"/>
    <col min="3" max="4" width="8.7109375" style="8"/>
    <col min="5" max="5" width="10.42578125" style="8" customWidth="1"/>
    <col min="6" max="6" width="7.5703125" style="8" customWidth="1"/>
    <col min="7" max="7" width="8.7109375" style="8" customWidth="1"/>
    <col min="8" max="16384" width="8.7109375" style="8"/>
  </cols>
  <sheetData>
    <row r="1" spans="1:11" ht="17.45" customHeight="1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1" ht="17.45" customHeight="1" thickBot="1">
      <c r="A3" s="8" t="s">
        <v>44</v>
      </c>
      <c r="E3" s="38">
        <f>IF('Data Entry Sheet'!C21="", "", 'Data Entry Sheet'!C21)</f>
        <v>43893</v>
      </c>
      <c r="F3" s="38"/>
      <c r="G3" s="9" t="s">
        <v>42</v>
      </c>
    </row>
    <row r="4" spans="1:11" ht="17.45" customHeight="1" thickTop="1"/>
    <row r="5" spans="1:11" ht="17.45" customHeight="1" thickBot="1">
      <c r="A5" s="8" t="s">
        <v>43</v>
      </c>
      <c r="B5" s="31" t="str">
        <f>IF('Data Entry Sheet'!C7="", "", 'Data Entry Sheet'!C7)</f>
        <v>Mr. Shyam Modi</v>
      </c>
      <c r="C5" s="31"/>
      <c r="D5" s="31"/>
      <c r="E5" s="8" t="s">
        <v>45</v>
      </c>
      <c r="F5" s="39" t="str">
        <f>IF('Data Entry Sheet'!C8="", "", 'Data Entry Sheet'!C8&amp;", "&amp;'Data Entry Sheet'!C9&amp;", "&amp;'Data Entry Sheet'!C10&amp;", "&amp;'Data Entry Sheet'!C11)</f>
        <v>33, M.G. Road, Nr. Post Office, Pune, Maharashtra, 400325</v>
      </c>
      <c r="G5" s="39"/>
      <c r="H5" s="39"/>
      <c r="I5" s="39"/>
      <c r="J5" s="39"/>
      <c r="K5" s="39"/>
    </row>
    <row r="6" spans="1:11" ht="17.45" customHeight="1" thickTop="1" thickBot="1">
      <c r="A6" s="10" t="s">
        <v>46</v>
      </c>
      <c r="B6" s="11">
        <f>IF('Data Entry Sheet'!C12="", "", 'Data Entry Sheet'!C12)</f>
        <v>40</v>
      </c>
      <c r="C6" s="8" t="s">
        <v>51</v>
      </c>
      <c r="I6" s="40" t="str">
        <f>IF('Data Entry Sheet'!C22="", "", 'Data Entry Sheet'!C22)</f>
        <v>Honda City Car</v>
      </c>
      <c r="J6" s="40"/>
      <c r="K6" s="40"/>
    </row>
    <row r="7" spans="1:11" ht="17.45" customHeight="1" thickTop="1">
      <c r="A7" s="8" t="s">
        <v>49</v>
      </c>
    </row>
    <row r="8" spans="1:11" ht="17.45" customHeight="1">
      <c r="A8" s="8" t="s">
        <v>50</v>
      </c>
    </row>
    <row r="10" spans="1:11" ht="17.45" customHeight="1">
      <c r="A10" s="8" t="s">
        <v>52</v>
      </c>
    </row>
    <row r="12" spans="1:11" ht="17.45" customHeight="1" thickBot="1">
      <c r="A12" s="8" t="s">
        <v>43</v>
      </c>
      <c r="B12" s="31" t="str">
        <f>IF('Data Entry Sheet'!C14="", "", 'Data Entry Sheet'!C14)</f>
        <v>Mr. Pawan Wadhwani</v>
      </c>
      <c r="C12" s="31"/>
      <c r="D12" s="31"/>
      <c r="E12" s="8" t="s">
        <v>45</v>
      </c>
      <c r="F12" s="39" t="str">
        <f>IF('Data Entry Sheet'!C15="", "", 'Data Entry Sheet'!C15&amp;", "&amp;'Data Entry Sheet'!C16&amp;", "&amp;'Data Entry Sheet'!C17&amp;", "&amp;'Data Entry Sheet'!C18)</f>
        <v>156, Lane 3, Industrial Notified Area, Pune, Maharashtra, 400355</v>
      </c>
      <c r="G12" s="39"/>
      <c r="H12" s="39"/>
      <c r="I12" s="39"/>
      <c r="J12" s="39"/>
      <c r="K12" s="39"/>
    </row>
    <row r="13" spans="1:11" ht="17.45" customHeight="1" thickTop="1" thickBot="1">
      <c r="A13" s="10" t="s">
        <v>46</v>
      </c>
      <c r="B13" s="11">
        <f>IF('Data Entry Sheet'!C19="", "", 'Data Entry Sheet'!C19)</f>
        <v>45</v>
      </c>
      <c r="C13" s="8" t="s">
        <v>53</v>
      </c>
      <c r="I13" s="12"/>
      <c r="J13" s="12"/>
      <c r="K13" s="12"/>
    </row>
    <row r="14" spans="1:11" ht="17.45" customHeight="1" thickTop="1">
      <c r="A14" s="8" t="s">
        <v>54</v>
      </c>
    </row>
    <row r="16" spans="1:11" ht="17.45" customHeight="1">
      <c r="A16" s="8" t="s">
        <v>55</v>
      </c>
    </row>
    <row r="18" spans="1:11" ht="17.45" customHeight="1">
      <c r="A18" s="8" t="s">
        <v>56</v>
      </c>
    </row>
    <row r="19" spans="1:11" ht="17.45" customHeight="1" thickBot="1">
      <c r="A19" s="31" t="str">
        <f>IF('Data Entry Sheet'!C23="", "", 'Data Entry Sheet'!C23&amp;" "&amp;'Data Entry Sheet'!C24&amp;" "&amp;'Data Entry Sheet'!C25&amp;" - "&amp;'Data Entry Sheet'!C26&amp;", "&amp;'Data Entry Sheet'!C27)</f>
        <v>Honda City Car - 2018, MH-01-TC-1111</v>
      </c>
      <c r="B19" s="31"/>
      <c r="C19" s="31"/>
      <c r="D19" s="31"/>
      <c r="E19" s="31"/>
      <c r="F19" s="8" t="s">
        <v>63</v>
      </c>
      <c r="H19" s="31" t="str">
        <f>IF('Data Entry Sheet'!C28="", "", 'Data Entry Sheet'!C28)</f>
        <v>ABCDEFGHI758594030WW</v>
      </c>
      <c r="I19" s="31"/>
      <c r="J19" s="31"/>
      <c r="K19" s="31"/>
    </row>
    <row r="20" spans="1:11" ht="17.45" customHeight="1" thickTop="1" thickBot="1">
      <c r="A20" s="8" t="s">
        <v>65</v>
      </c>
      <c r="C20" s="31" t="str">
        <f>IF('Data Entry Sheet'!C29="", "", 'Data Entry Sheet'!C29)</f>
        <v>IKVL3858632-29294-98789TE</v>
      </c>
      <c r="D20" s="31"/>
      <c r="E20" s="31"/>
      <c r="F20" s="31"/>
      <c r="G20" s="8" t="s">
        <v>12</v>
      </c>
    </row>
    <row r="21" spans="1:11" ht="17.45" customHeight="1" thickTop="1"/>
    <row r="22" spans="1:11" ht="17.45" customHeight="1" thickBot="1">
      <c r="A22" s="8" t="s">
        <v>66</v>
      </c>
      <c r="C22" s="32">
        <f>IF('Data Entry Sheet'!C30="", "", 'Data Entry Sheet'!C30)</f>
        <v>43893</v>
      </c>
      <c r="D22" s="32"/>
      <c r="E22" s="8" t="s">
        <v>68</v>
      </c>
      <c r="J22" s="31" t="str">
        <f>IF('Data Entry Sheet'!C31="", "", 'Data Entry Sheet'!C31)</f>
        <v>Rs. 4,50,000/-</v>
      </c>
      <c r="K22" s="31"/>
    </row>
    <row r="23" spans="1:11" ht="17.45" customHeight="1" thickTop="1" thickBot="1">
      <c r="A23" s="31" t="str">
        <f>IF('Data Entry Sheet'!C32="", "", 'Data Entry Sheet'!C32)</f>
        <v>Rupees Four Lakh Fifty Thousand Only</v>
      </c>
      <c r="B23" s="31"/>
      <c r="C23" s="31"/>
      <c r="D23" s="31"/>
      <c r="E23" s="31"/>
      <c r="F23" s="8" t="s">
        <v>71</v>
      </c>
    </row>
    <row r="24" spans="1:11" ht="17.45" customHeight="1" thickTop="1">
      <c r="A24" s="8" t="s">
        <v>72</v>
      </c>
    </row>
    <row r="25" spans="1:11" ht="17.45" customHeight="1">
      <c r="A25" s="8" t="s">
        <v>73</v>
      </c>
    </row>
    <row r="26" spans="1:11" ht="17.45" customHeight="1">
      <c r="A26" s="8" t="s">
        <v>75</v>
      </c>
    </row>
    <row r="27" spans="1:11" ht="17.45" customHeight="1">
      <c r="A27" s="8" t="s">
        <v>74</v>
      </c>
    </row>
    <row r="29" spans="1:11" ht="17.45" customHeight="1" thickBot="1">
      <c r="A29" s="8" t="s">
        <v>76</v>
      </c>
      <c r="F29" s="31" t="str">
        <f>IF('Data Entry Sheet'!C23="", "", 'Data Entry Sheet'!C23&amp;" "&amp;'Data Entry Sheet'!C24&amp;" "&amp;'Data Entry Sheet'!C25&amp;" - "&amp;'Data Entry Sheet'!C26&amp;", "&amp;'Data Entry Sheet'!C27)</f>
        <v>Honda City Car - 2018, MH-01-TC-1111</v>
      </c>
      <c r="G29" s="31"/>
      <c r="H29" s="31"/>
      <c r="I29" s="31"/>
      <c r="J29" s="31"/>
      <c r="K29" s="8" t="s">
        <v>77</v>
      </c>
    </row>
    <row r="30" spans="1:11" ht="17.45" customHeight="1" thickTop="1" thickBot="1">
      <c r="A30" s="8" t="s">
        <v>78</v>
      </c>
      <c r="B30" s="31" t="str">
        <f>IF('Data Entry Sheet'!C28="", "", 'Data Entry Sheet'!C28)</f>
        <v>ABCDEFGHI758594030WW</v>
      </c>
      <c r="C30" s="31"/>
      <c r="D30" s="31"/>
      <c r="E30" s="31"/>
      <c r="F30" s="8" t="s">
        <v>64</v>
      </c>
      <c r="H30" s="31" t="str">
        <f>IF('Data Entry Sheet'!C29="", "", 'Data Entry Sheet'!C29)</f>
        <v>IKVL3858632-29294-98789TE</v>
      </c>
      <c r="I30" s="31"/>
      <c r="J30" s="31"/>
      <c r="K30" s="31"/>
    </row>
    <row r="31" spans="1:11" ht="17.45" customHeight="1" thickTop="1">
      <c r="A31" s="8" t="s">
        <v>80</v>
      </c>
    </row>
    <row r="32" spans="1:11" ht="17.45" customHeight="1">
      <c r="A32" s="8" t="s">
        <v>79</v>
      </c>
    </row>
    <row r="34" spans="1:11" ht="17.45" customHeight="1">
      <c r="A34" s="8" t="s">
        <v>81</v>
      </c>
    </row>
    <row r="35" spans="1:11" ht="17.45" customHeight="1">
      <c r="A35" s="8" t="s">
        <v>83</v>
      </c>
    </row>
    <row r="36" spans="1:11" ht="17.45" customHeight="1">
      <c r="A36" s="8" t="s">
        <v>82</v>
      </c>
    </row>
    <row r="38" spans="1:11" ht="17.45" customHeight="1">
      <c r="A38" s="8" t="s">
        <v>85</v>
      </c>
    </row>
    <row r="39" spans="1:11" ht="17.45" customHeight="1">
      <c r="A39" s="8" t="s">
        <v>84</v>
      </c>
    </row>
    <row r="41" spans="1:11" ht="17.45" customHeight="1" thickBot="1">
      <c r="A41" s="8" t="s">
        <v>86</v>
      </c>
      <c r="H41" s="31" t="str">
        <f>IF('Data Entry Sheet'!C33="", "", 'Data Entry Sheet'!C33)</f>
        <v>CV201948459595893</v>
      </c>
      <c r="I41" s="31"/>
      <c r="J41" s="31"/>
      <c r="K41" s="8" t="s">
        <v>87</v>
      </c>
    </row>
    <row r="42" spans="1:11" ht="17.45" customHeight="1" thickTop="1" thickBot="1">
      <c r="A42" s="32">
        <f>IF('Data Entry Sheet'!C34="", "", 'Data Entry Sheet'!C34)</f>
        <v>43893</v>
      </c>
      <c r="B42" s="32"/>
      <c r="C42" s="8" t="s">
        <v>88</v>
      </c>
    </row>
    <row r="43" spans="1:11" ht="17.45" customHeight="1" thickTop="1" thickBot="1">
      <c r="A43" s="32">
        <f>IF('Data Entry Sheet'!C35="", "", 'Data Entry Sheet'!C35)</f>
        <v>43915</v>
      </c>
      <c r="B43" s="32"/>
      <c r="C43" s="8" t="s">
        <v>89</v>
      </c>
    </row>
    <row r="44" spans="1:11" ht="17.45" customHeight="1" thickTop="1">
      <c r="A44" s="8" t="s">
        <v>90</v>
      </c>
    </row>
    <row r="46" spans="1:11" ht="17.45" customHeight="1">
      <c r="A46" s="8" t="s">
        <v>91</v>
      </c>
    </row>
    <row r="47" spans="1:11" ht="17.45" customHeight="1">
      <c r="A47" s="8" t="s">
        <v>92</v>
      </c>
    </row>
    <row r="48" spans="1:11" ht="17.45" customHeight="1">
      <c r="A48" s="8" t="s">
        <v>93</v>
      </c>
    </row>
    <row r="50" spans="1:11" ht="17.45" customHeight="1">
      <c r="A50" s="7" t="s">
        <v>94</v>
      </c>
      <c r="F50" s="35" t="s">
        <v>98</v>
      </c>
      <c r="G50" s="35"/>
    </row>
    <row r="52" spans="1:11" ht="17.45" customHeight="1" thickBot="1">
      <c r="A52" s="7" t="s">
        <v>95</v>
      </c>
      <c r="B52" s="33"/>
      <c r="C52" s="33"/>
      <c r="D52" s="33"/>
      <c r="G52" s="13" t="s">
        <v>99</v>
      </c>
      <c r="H52" s="33"/>
      <c r="I52" s="33"/>
      <c r="J52" s="33"/>
    </row>
    <row r="53" spans="1:11" ht="17.45" customHeight="1" thickTop="1">
      <c r="B53" s="34" t="str">
        <f>IF('Data Entry Sheet'!C7="", "", 'Data Entry Sheet'!C7)</f>
        <v>Mr. Shyam Modi</v>
      </c>
      <c r="C53" s="34"/>
      <c r="D53" s="34"/>
      <c r="H53" s="34" t="str">
        <f>IF('Data Entry Sheet'!C37="", "", 'Data Entry Sheet'!C37)</f>
        <v>Mr. Santosh Mishra</v>
      </c>
      <c r="I53" s="34"/>
      <c r="J53" s="34"/>
    </row>
    <row r="54" spans="1:11" ht="17.45" customHeight="1">
      <c r="F54" s="36" t="str">
        <f>IF('Data Entry Sheet'!C38="", "", 'Data Entry Sheet'!C38&amp;" "&amp;'Data Entry Sheet'!C39&amp;" "&amp;'Data Entry Sheet'!C40&amp;" - "&amp;'Data Entry Sheet'!C41)</f>
        <v>23, Edward Street Mulund Mumbai, Maharashtra - 400212</v>
      </c>
      <c r="G54" s="36"/>
      <c r="H54" s="36"/>
      <c r="I54" s="36"/>
      <c r="J54" s="36"/>
      <c r="K54" s="36"/>
    </row>
    <row r="56" spans="1:11" ht="17.45" customHeight="1" thickBot="1">
      <c r="A56" s="7" t="s">
        <v>96</v>
      </c>
      <c r="B56" s="33"/>
      <c r="C56" s="33"/>
      <c r="D56" s="33"/>
      <c r="G56" s="13" t="s">
        <v>100</v>
      </c>
      <c r="H56" s="33"/>
      <c r="I56" s="33"/>
      <c r="J56" s="33"/>
    </row>
    <row r="57" spans="1:11" ht="17.45" customHeight="1" thickTop="1">
      <c r="B57" s="34" t="str">
        <f>IF('Data Entry Sheet'!C14="", "", 'Data Entry Sheet'!C14)</f>
        <v>Mr. Pawan Wadhwani</v>
      </c>
      <c r="C57" s="34"/>
      <c r="D57" s="34"/>
      <c r="H57" s="34" t="str">
        <f>IF('Data Entry Sheet'!C43="", "", 'Data Entry Sheet'!C43)</f>
        <v>Mr. Dipak Mishra</v>
      </c>
      <c r="I57" s="34"/>
      <c r="J57" s="34"/>
    </row>
    <row r="58" spans="1:11" ht="17.45" customHeight="1">
      <c r="F58" s="36" t="str">
        <f>IF('Data Entry Sheet'!C44="", "", 'Data Entry Sheet'!C44&amp;" "&amp;'Data Entry Sheet'!C45&amp;" "&amp;'Data Entry Sheet'!C46&amp;" - "&amp;'Data Entry Sheet'!C47)</f>
        <v>24, Edward Street Mulund Mumbai, Maharashtra - 400212</v>
      </c>
      <c r="G58" s="36"/>
      <c r="H58" s="36"/>
      <c r="I58" s="36"/>
      <c r="J58" s="36"/>
      <c r="K58" s="36"/>
    </row>
    <row r="59" spans="1:11" ht="17.45" customHeight="1" thickBot="1">
      <c r="A59" s="7" t="s">
        <v>97</v>
      </c>
      <c r="B59" s="32">
        <f>IF('Data Entry Sheet'!C21="", "", 'Data Entry Sheet'!C21)</f>
        <v>43893</v>
      </c>
      <c r="C59" s="32"/>
    </row>
    <row r="60" spans="1:11" ht="17.45" customHeight="1" thickTop="1"/>
  </sheetData>
  <mergeCells count="31">
    <mergeCell ref="B12:D12"/>
    <mergeCell ref="F12:K12"/>
    <mergeCell ref="A19:E19"/>
    <mergeCell ref="H19:K19"/>
    <mergeCell ref="C20:F20"/>
    <mergeCell ref="A1:K1"/>
    <mergeCell ref="E3:F3"/>
    <mergeCell ref="B5:D5"/>
    <mergeCell ref="F5:K5"/>
    <mergeCell ref="I6:K6"/>
    <mergeCell ref="C22:D22"/>
    <mergeCell ref="J22:K22"/>
    <mergeCell ref="A23:E23"/>
    <mergeCell ref="F29:J29"/>
    <mergeCell ref="B30:E30"/>
    <mergeCell ref="H30:K30"/>
    <mergeCell ref="H41:J41"/>
    <mergeCell ref="A42:B42"/>
    <mergeCell ref="A43:B43"/>
    <mergeCell ref="B59:C59"/>
    <mergeCell ref="B52:D52"/>
    <mergeCell ref="B56:D56"/>
    <mergeCell ref="B53:D53"/>
    <mergeCell ref="B57:D57"/>
    <mergeCell ref="F50:G50"/>
    <mergeCell ref="H52:J52"/>
    <mergeCell ref="H53:J53"/>
    <mergeCell ref="F54:K54"/>
    <mergeCell ref="H56:J56"/>
    <mergeCell ref="H57:J57"/>
    <mergeCell ref="F58:K58"/>
  </mergeCells>
  <pageMargins left="0.39370078740157483" right="0.39370078740157483" top="0.39370078740157483" bottom="0.39370078740157483" header="0.31496062992125984" footer="0.31496062992125984"/>
  <pageSetup paperSize="9" scale="97" orientation="portrait" horizontalDpi="300" r:id="rId1"/>
  <headerFooter>
    <oddFooter>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Vehicle Sales Agreement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Vehicle Sales Agreement Excel Template;www.ExcelDataPro.com</cp:keywords>
  <cp:lastModifiedBy>Windows User</cp:lastModifiedBy>
  <cp:lastPrinted>2020-03-05T06:36:25Z</cp:lastPrinted>
  <dcterms:created xsi:type="dcterms:W3CDTF">2020-01-27T10:44:09Z</dcterms:created>
  <dcterms:modified xsi:type="dcterms:W3CDTF">2020-03-05T06:46:54Z</dcterms:modified>
</cp:coreProperties>
</file>